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475" activeTab="0"/>
  </bookViews>
  <sheets>
    <sheet name="Z12-WPI" sheetId="1" r:id="rId1"/>
  </sheets>
  <definedNames>
    <definedName name="_xlnm.Print_Titles" localSheetId="0">'Z12-WPI'!$6:$7</definedName>
  </definedNames>
  <calcPr fullCalcOnLoad="1"/>
</workbook>
</file>

<file path=xl/sharedStrings.xml><?xml version="1.0" encoding="utf-8"?>
<sst xmlns="http://schemas.openxmlformats.org/spreadsheetml/2006/main" count="147" uniqueCount="64">
  <si>
    <t>Wieloletni Program Inwestycyjny na lata 2009 - 2011</t>
  </si>
  <si>
    <t>Nazwa programu</t>
  </si>
  <si>
    <t>Cel programu</t>
  </si>
  <si>
    <t>Nazwa zadania</t>
  </si>
  <si>
    <t>Jednostka realizująca program</t>
  </si>
  <si>
    <t>Okres realizacji inwestycji</t>
  </si>
  <si>
    <t xml:space="preserve">Łączne nakłady finansowe w zł </t>
  </si>
  <si>
    <t>2009 r</t>
  </si>
  <si>
    <t>2010 r</t>
  </si>
  <si>
    <t>2011 r</t>
  </si>
  <si>
    <t xml:space="preserve">Zespół Szkół Specjalnych w Czerwionce -Leszczynach
dział 801
rozdział 80102 </t>
  </si>
  <si>
    <t>4 lata
2007-2010</t>
  </si>
  <si>
    <t>w tym:</t>
  </si>
  <si>
    <t>środki
zewnętrzne   ( RPO)</t>
  </si>
  <si>
    <t>środki własne</t>
  </si>
  <si>
    <t xml:space="preserve">Racjonalizacja kosztów ogrzewania oraz ograniczenie niskiej emisji </t>
  </si>
  <si>
    <t>środki zewnętrzne (RPO)</t>
  </si>
  <si>
    <t>z czego:</t>
  </si>
  <si>
    <t>środki - Starostwo</t>
  </si>
  <si>
    <t>środki z Gmin</t>
  </si>
  <si>
    <t>Osiągnięcie standartów zgodnie z Ustawą o pomocy społecznej</t>
  </si>
  <si>
    <t>2 lata
2008-2009</t>
  </si>
  <si>
    <t xml:space="preserve">Regionalny Program Operacyjny Województwa Śląskiego na lata 2007-2013- Modernizacja i rozbudowa infrastruktury drogowej </t>
  </si>
  <si>
    <t>Udrożnenie sieci drogowej województwa</t>
  </si>
  <si>
    <t>Zarząd Dróg Powiatowych w Rybniku 
dział 600 
rozdział 60014</t>
  </si>
  <si>
    <t>Ogółem w tym:</t>
  </si>
  <si>
    <t>2 lata
2009-2010</t>
  </si>
  <si>
    <t>Rady Powiatu w Rybniku z dnia:</t>
  </si>
  <si>
    <t>Załącznik Nr 12 do Uchwały Nr:</t>
  </si>
  <si>
    <t>środki zewnętrzne         (RPO)</t>
  </si>
  <si>
    <t>środki
zewnętrzne (RPO)</t>
  </si>
  <si>
    <t>4 lata
2007-2011</t>
  </si>
  <si>
    <t>2 lata
2008-2010</t>
  </si>
  <si>
    <t>środki gminy Jejkowice</t>
  </si>
  <si>
    <t>XXV/182/08</t>
  </si>
  <si>
    <t>18 grudnia 2008 r.</t>
  </si>
  <si>
    <t xml:space="preserve">Zapewnienie wychowankom szkoły oraz innym użytkownikom wszechstronnego rozwoju w celu ułatwienia funkcjonowania w dalszym życiu </t>
  </si>
  <si>
    <t>5 lat           2006-2010</t>
  </si>
  <si>
    <t>Przebudowa drogi powiatowej 5025S w Powiecie rybnickim</t>
  </si>
  <si>
    <t>środki zewnętrzne (RPO)
(wniosek)</t>
  </si>
  <si>
    <t>środki własne - Starostwo</t>
  </si>
  <si>
    <t>środki zewnętrzne 
(wniosek)</t>
  </si>
  <si>
    <t>Środki zewnętrzne</t>
  </si>
  <si>
    <t>Środki z gmin</t>
  </si>
  <si>
    <t xml:space="preserve"> Środki własne - Starostwo</t>
  </si>
  <si>
    <t xml:space="preserve">Budowa kompleksu sportowo-rewalidacyjnego przy Zespole Szkół Specjalnych w Czerwionce-Leszczynach </t>
  </si>
  <si>
    <t>Ograniczanie niskiej emisji 
w budynkach użyteczności publicznej 
w Powiecie rybnickim</t>
  </si>
  <si>
    <t>Starostwo Powiatowe 
w Rybniku
dział 900
rozdział 90005</t>
  </si>
  <si>
    <t>E administracja 
w Powiecie rybnickim</t>
  </si>
  <si>
    <t xml:space="preserve">Budowa zintegrowanej platformy informatycznej 
w Powiecie rybnickim </t>
  </si>
  <si>
    <t>Starostwo Powiatowe 
w Rybniku
dział 750 
rozdział 75020</t>
  </si>
  <si>
    <t>Budowa pawilonu mieszkalnego przy Domu Pomocy Społecznej 
w Lyskach</t>
  </si>
  <si>
    <t>Dom Pomocy Społecznej 
w Lyskach 
dział 852
rozdział 85201</t>
  </si>
  <si>
    <t>środki własne 
- Starostwo</t>
  </si>
  <si>
    <t>Przebudowa drogi powiatowej 
nr 5601S ul.Sumińska 
w Jejkowicach</t>
  </si>
  <si>
    <t>Poprawienie stanu dróg 
w powiecie rybnickim</t>
  </si>
  <si>
    <t>Przebudowa drogi powiatowej nr 5601S ul.Sumińska 
w Jejkowicach</t>
  </si>
  <si>
    <t>środki gminy 
Jejkowice</t>
  </si>
  <si>
    <t>Przygotowanie wychowanków Powiatowej Placówki Opiekuńczo-Wychowawczej do funkcjonowania 
w dalszym życiu 
i w rodzinie</t>
  </si>
  <si>
    <t>Powiatowa Placówka Opiekuńczo-Wychowawcza
dział 852
rozdział 85201</t>
  </si>
  <si>
    <t xml:space="preserve">Utworzenie mieszkania rodzinkowego </t>
  </si>
  <si>
    <t>XXXIV/242/09</t>
  </si>
  <si>
    <t>29 października 2009 r.</t>
  </si>
  <si>
    <t xml:space="preserve">Utworzenie mieszkania rodzinkowego 
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</si>
</sst>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0\ _z_ł"/>
    <numFmt numFmtId="166" formatCode="_-* #,##0.0\ _z_ł_-;\-* #,##0.0\ _z_ł_-;_-* &quot;-&quot;\ _z_ł_-;_-@_-"/>
    <numFmt numFmtId="167" formatCode="_-* #,##0.0\ _z_ł_-;\-* #,##0.0\ _z_ł_-;_-* &quot;-&quot;?\ _z_ł_-;_-@_-"/>
    <numFmt numFmtId="168" formatCode="#,##0.0"/>
    <numFmt numFmtId="169" formatCode="_-* #,##0.00\ _z_ł_-;\-* #,##0.00\ _z_ł_-;_-* &quot;-&quot;\ _z_ł_-;_-@_-"/>
    <numFmt numFmtId="170" formatCode="[$-415]d\ mmmm\ yyyy"/>
    <numFmt numFmtId="171" formatCode="0.0"/>
  </numFmts>
  <fonts count="36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3" fillId="20" borderId="1" applyNumberFormat="0" applyAlignment="0" applyProtection="0"/>
    <xf numFmtId="9" fontId="1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6" fillId="24" borderId="10" xfId="52" applyFont="1" applyFill="1" applyBorder="1" applyAlignment="1">
      <alignment horizontal="center" vertical="center" wrapText="1"/>
      <protection/>
    </xf>
    <xf numFmtId="0" fontId="7" fillId="24" borderId="11" xfId="52" applyFont="1" applyFill="1" applyBorder="1" applyAlignment="1">
      <alignment horizontal="center" vertical="center" wrapText="1"/>
      <protection/>
    </xf>
    <xf numFmtId="41" fontId="4" fillId="0" borderId="12" xfId="52" applyNumberFormat="1" applyFont="1" applyFill="1" applyBorder="1" applyAlignment="1">
      <alignment horizontal="left" vertical="center" wrapText="1"/>
      <protection/>
    </xf>
    <xf numFmtId="41" fontId="4" fillId="0" borderId="13" xfId="52" applyNumberFormat="1" applyFont="1" applyFill="1" applyBorder="1" applyAlignment="1">
      <alignment horizontal="left" vertical="center" wrapText="1"/>
      <protection/>
    </xf>
    <xf numFmtId="41" fontId="4" fillId="0" borderId="14" xfId="52" applyNumberFormat="1" applyFont="1" applyFill="1" applyBorder="1" applyAlignment="1">
      <alignment horizontal="left" vertical="center" wrapText="1"/>
      <protection/>
    </xf>
    <xf numFmtId="41" fontId="4" fillId="0" borderId="10" xfId="52" applyNumberFormat="1" applyFont="1" applyFill="1" applyBorder="1" applyAlignment="1">
      <alignment horizontal="left" vertical="center" wrapText="1"/>
      <protection/>
    </xf>
    <xf numFmtId="0" fontId="4" fillId="24" borderId="15" xfId="52" applyFont="1" applyFill="1" applyBorder="1" applyAlignment="1">
      <alignment horizontal="left" vertical="center" wrapText="1"/>
      <protection/>
    </xf>
    <xf numFmtId="0" fontId="4" fillId="24" borderId="10" xfId="52" applyFont="1" applyFill="1" applyBorder="1" applyAlignment="1">
      <alignment horizontal="left" vertical="center" wrapText="1"/>
      <protection/>
    </xf>
    <xf numFmtId="0" fontId="4" fillId="24" borderId="14" xfId="52" applyFont="1" applyFill="1" applyBorder="1" applyAlignment="1">
      <alignment horizontal="left" vertical="center" wrapText="1"/>
      <protection/>
    </xf>
    <xf numFmtId="0" fontId="4" fillId="24" borderId="0" xfId="52" applyFont="1" applyFill="1">
      <alignment/>
      <protection/>
    </xf>
    <xf numFmtId="41" fontId="6" fillId="0" borderId="16" xfId="52" applyNumberFormat="1" applyFont="1" applyFill="1" applyBorder="1" applyAlignment="1">
      <alignment horizontal="left" vertical="center" wrapText="1"/>
      <protection/>
    </xf>
    <xf numFmtId="41" fontId="6" fillId="0" borderId="17" xfId="52" applyNumberFormat="1" applyFont="1" applyFill="1" applyBorder="1" applyAlignment="1">
      <alignment horizontal="left" vertical="center" wrapText="1"/>
      <protection/>
    </xf>
    <xf numFmtId="0" fontId="4" fillId="24" borderId="0" xfId="0" applyFont="1" applyFill="1" applyAlignment="1">
      <alignment horizontal="right" vertical="center"/>
    </xf>
    <xf numFmtId="49" fontId="4" fillId="24" borderId="0" xfId="0" applyNumberFormat="1" applyFont="1" applyFill="1" applyAlignment="1">
      <alignment/>
    </xf>
    <xf numFmtId="49" fontId="4" fillId="24" borderId="0" xfId="0" applyNumberFormat="1" applyFont="1" applyFill="1" applyAlignment="1">
      <alignment vertical="center"/>
    </xf>
    <xf numFmtId="41" fontId="4" fillId="0" borderId="16" xfId="52" applyNumberFormat="1" applyFont="1" applyFill="1" applyBorder="1" applyAlignment="1">
      <alignment horizontal="left" vertical="center" wrapText="1"/>
      <protection/>
    </xf>
    <xf numFmtId="41" fontId="3" fillId="0" borderId="15" xfId="52" applyNumberFormat="1" applyFont="1" applyFill="1" applyBorder="1" applyAlignment="1">
      <alignment horizontal="left" vertical="center" wrapText="1"/>
      <protection/>
    </xf>
    <xf numFmtId="41" fontId="3" fillId="0" borderId="18" xfId="52" applyNumberFormat="1" applyFont="1" applyFill="1" applyBorder="1" applyAlignment="1">
      <alignment horizontal="left" vertical="center" wrapText="1"/>
      <protection/>
    </xf>
    <xf numFmtId="0" fontId="4" fillId="24" borderId="16" xfId="52" applyFont="1" applyFill="1" applyBorder="1" applyAlignment="1">
      <alignment horizontal="left" vertical="center" wrapText="1"/>
      <protection/>
    </xf>
    <xf numFmtId="41" fontId="4" fillId="0" borderId="17" xfId="52" applyNumberFormat="1" applyFont="1" applyFill="1" applyBorder="1" applyAlignment="1">
      <alignment horizontal="left" vertical="center" wrapText="1"/>
      <protection/>
    </xf>
    <xf numFmtId="41" fontId="4" fillId="0" borderId="0" xfId="52" applyNumberFormat="1" applyFont="1" applyFill="1" applyBorder="1" applyAlignment="1">
      <alignment horizontal="left" vertical="center" wrapText="1"/>
      <protection/>
    </xf>
    <xf numFmtId="0" fontId="4" fillId="24" borderId="0" xfId="52" applyFont="1" applyFill="1" applyBorder="1" applyAlignment="1">
      <alignment horizontal="left" vertical="center" wrapText="1"/>
      <protection/>
    </xf>
    <xf numFmtId="41" fontId="4" fillId="0" borderId="19" xfId="52" applyNumberFormat="1" applyFont="1" applyFill="1" applyBorder="1" applyAlignment="1">
      <alignment horizontal="left" vertical="center" wrapText="1"/>
      <protection/>
    </xf>
    <xf numFmtId="0" fontId="29" fillId="24" borderId="0" xfId="52" applyFont="1" applyFill="1" applyAlignment="1">
      <alignment horizontal="center" vertical="center" wrapText="1"/>
      <protection/>
    </xf>
    <xf numFmtId="0" fontId="30" fillId="24" borderId="0" xfId="51" applyFont="1" applyFill="1">
      <alignment/>
      <protection/>
    </xf>
    <xf numFmtId="0" fontId="29" fillId="24" borderId="0" xfId="51" applyFont="1" applyFill="1" applyAlignment="1">
      <alignment horizontal="right" vertical="center"/>
      <protection/>
    </xf>
    <xf numFmtId="0" fontId="9" fillId="24" borderId="0" xfId="51" applyFont="1" applyFill="1">
      <alignment/>
      <protection/>
    </xf>
    <xf numFmtId="0" fontId="9" fillId="0" borderId="0" xfId="51" applyFont="1">
      <alignment/>
      <protection/>
    </xf>
    <xf numFmtId="0" fontId="11" fillId="0" borderId="0" xfId="51" applyFont="1">
      <alignment/>
      <protection/>
    </xf>
    <xf numFmtId="0" fontId="10" fillId="25" borderId="20" xfId="52" applyFont="1" applyFill="1" applyBorder="1" applyAlignment="1">
      <alignment horizontal="center" vertical="center"/>
      <protection/>
    </xf>
    <xf numFmtId="0" fontId="10" fillId="25" borderId="21" xfId="52" applyFont="1" applyFill="1" applyBorder="1" applyAlignment="1">
      <alignment horizontal="center" vertical="center"/>
      <protection/>
    </xf>
    <xf numFmtId="0" fontId="10" fillId="25" borderId="22" xfId="51" applyFont="1" applyFill="1" applyBorder="1" applyAlignment="1">
      <alignment horizontal="center" vertical="center"/>
      <protection/>
    </xf>
    <xf numFmtId="169" fontId="12" fillId="25" borderId="23" xfId="52" applyNumberFormat="1" applyFont="1" applyFill="1" applyBorder="1" applyAlignment="1">
      <alignment horizontal="right" vertical="center" wrapText="1"/>
      <protection/>
    </xf>
    <xf numFmtId="169" fontId="12" fillId="25" borderId="24" xfId="52" applyNumberFormat="1" applyFont="1" applyFill="1" applyBorder="1" applyAlignment="1">
      <alignment horizontal="right" vertical="center" wrapText="1"/>
      <protection/>
    </xf>
    <xf numFmtId="169" fontId="12" fillId="25" borderId="25" xfId="52" applyNumberFormat="1" applyFont="1" applyFill="1" applyBorder="1" applyAlignment="1">
      <alignment horizontal="right" vertical="center" wrapText="1"/>
      <protection/>
    </xf>
    <xf numFmtId="169" fontId="32" fillId="21" borderId="14" xfId="52" applyNumberFormat="1" applyFont="1" applyFill="1" applyBorder="1" applyAlignment="1">
      <alignment horizontal="right" vertical="center" wrapText="1"/>
      <protection/>
    </xf>
    <xf numFmtId="169" fontId="32" fillId="21" borderId="16" xfId="52" applyNumberFormat="1" applyFont="1" applyFill="1" applyBorder="1" applyAlignment="1">
      <alignment horizontal="right" vertical="center" wrapText="1"/>
      <protection/>
    </xf>
    <xf numFmtId="169" fontId="32" fillId="21" borderId="10" xfId="52" applyNumberFormat="1" applyFont="1" applyFill="1" applyBorder="1" applyAlignment="1">
      <alignment horizontal="right" vertical="center" wrapText="1"/>
      <protection/>
    </xf>
    <xf numFmtId="169" fontId="32" fillId="20" borderId="14" xfId="52" applyNumberFormat="1" applyFont="1" applyFill="1" applyBorder="1" applyAlignment="1">
      <alignment horizontal="right" vertical="center" wrapText="1"/>
      <protection/>
    </xf>
    <xf numFmtId="169" fontId="32" fillId="20" borderId="16" xfId="52" applyNumberFormat="1" applyFont="1" applyFill="1" applyBorder="1" applyAlignment="1">
      <alignment horizontal="right" vertical="center" wrapText="1"/>
      <protection/>
    </xf>
    <xf numFmtId="169" fontId="32" fillId="20" borderId="10" xfId="52" applyNumberFormat="1" applyFont="1" applyFill="1" applyBorder="1" applyAlignment="1">
      <alignment horizontal="right" vertical="center" wrapText="1"/>
      <protection/>
    </xf>
    <xf numFmtId="0" fontId="4" fillId="24" borderId="13" xfId="52" applyFont="1" applyFill="1" applyBorder="1" applyAlignment="1">
      <alignment horizontal="center" vertical="center" wrapText="1"/>
      <protection/>
    </xf>
    <xf numFmtId="169" fontId="29" fillId="0" borderId="14" xfId="52" applyNumberFormat="1" applyFont="1" applyFill="1" applyBorder="1" applyAlignment="1">
      <alignment horizontal="right" vertical="center" wrapText="1"/>
      <protection/>
    </xf>
    <xf numFmtId="169" fontId="29" fillId="0" borderId="16" xfId="52" applyNumberFormat="1" applyFont="1" applyFill="1" applyBorder="1" applyAlignment="1">
      <alignment horizontal="right" vertical="center" wrapText="1"/>
      <protection/>
    </xf>
    <xf numFmtId="169" fontId="29" fillId="0" borderId="10" xfId="52" applyNumberFormat="1" applyFont="1" applyFill="1" applyBorder="1" applyAlignment="1">
      <alignment horizontal="right" vertical="center" wrapText="1"/>
      <protection/>
    </xf>
    <xf numFmtId="2" fontId="12" fillId="25" borderId="23" xfId="52" applyNumberFormat="1" applyFont="1" applyFill="1" applyBorder="1" applyAlignment="1">
      <alignment horizontal="right" vertical="center" wrapText="1"/>
      <protection/>
    </xf>
    <xf numFmtId="2" fontId="32" fillId="21" borderId="16" xfId="52" applyNumberFormat="1" applyFont="1" applyFill="1" applyBorder="1" applyAlignment="1">
      <alignment horizontal="right" vertical="center" wrapText="1"/>
      <protection/>
    </xf>
    <xf numFmtId="2" fontId="32" fillId="21" borderId="14" xfId="52" applyNumberFormat="1" applyFont="1" applyFill="1" applyBorder="1" applyAlignment="1">
      <alignment horizontal="right" vertical="center" wrapText="1"/>
      <protection/>
    </xf>
    <xf numFmtId="2" fontId="32" fillId="20" borderId="14" xfId="52" applyNumberFormat="1" applyFont="1" applyFill="1" applyBorder="1" applyAlignment="1">
      <alignment horizontal="right" vertical="center" wrapText="1"/>
      <protection/>
    </xf>
    <xf numFmtId="2" fontId="29" fillId="0" borderId="14" xfId="52" applyNumberFormat="1" applyFont="1" applyFill="1" applyBorder="1" applyAlignment="1">
      <alignment horizontal="right" vertical="center" wrapText="1"/>
      <protection/>
    </xf>
    <xf numFmtId="169" fontId="12" fillId="25" borderId="26" xfId="52" applyNumberFormat="1" applyFont="1" applyFill="1" applyBorder="1" applyAlignment="1">
      <alignment horizontal="right" vertical="center" wrapText="1"/>
      <protection/>
    </xf>
    <xf numFmtId="41" fontId="29" fillId="0" borderId="25" xfId="52" applyNumberFormat="1" applyFont="1" applyFill="1" applyBorder="1" applyAlignment="1">
      <alignment horizontal="left" vertical="center" wrapText="1"/>
      <protection/>
    </xf>
    <xf numFmtId="41" fontId="29" fillId="0" borderId="23" xfId="52" applyNumberFormat="1" applyFont="1" applyFill="1" applyBorder="1" applyAlignment="1">
      <alignment horizontal="left" vertical="center" wrapText="1"/>
      <protection/>
    </xf>
    <xf numFmtId="0" fontId="11" fillId="0" borderId="14" xfId="51" applyFont="1" applyBorder="1">
      <alignment/>
      <protection/>
    </xf>
    <xf numFmtId="0" fontId="11" fillId="0" borderId="0" xfId="51" applyFont="1" applyBorder="1">
      <alignment/>
      <protection/>
    </xf>
    <xf numFmtId="41" fontId="29" fillId="0" borderId="10" xfId="52" applyNumberFormat="1" applyFont="1" applyFill="1" applyBorder="1" applyAlignment="1">
      <alignment horizontal="left" vertical="center" wrapText="1"/>
      <protection/>
    </xf>
    <xf numFmtId="41" fontId="29" fillId="0" borderId="14" xfId="52" applyNumberFormat="1" applyFont="1" applyFill="1" applyBorder="1" applyAlignment="1">
      <alignment horizontal="left" vertical="center" wrapText="1"/>
      <protection/>
    </xf>
    <xf numFmtId="41" fontId="4" fillId="0" borderId="19" xfId="52" applyNumberFormat="1" applyFont="1" applyFill="1" applyBorder="1" applyAlignment="1">
      <alignment horizontal="left" vertical="center" wrapText="1" shrinkToFit="1"/>
      <protection/>
    </xf>
    <xf numFmtId="169" fontId="12" fillId="25" borderId="23" xfId="52" applyNumberFormat="1" applyFont="1" applyFill="1" applyBorder="1" applyAlignment="1">
      <alignment horizontal="left" vertical="center" wrapText="1"/>
      <protection/>
    </xf>
    <xf numFmtId="41" fontId="29" fillId="0" borderId="24" xfId="52" applyNumberFormat="1" applyFont="1" applyFill="1" applyBorder="1" applyAlignment="1">
      <alignment horizontal="left" vertical="center" wrapText="1"/>
      <protection/>
    </xf>
    <xf numFmtId="169" fontId="12" fillId="25" borderId="25" xfId="52" applyNumberFormat="1" applyFont="1" applyFill="1" applyBorder="1" applyAlignment="1">
      <alignment horizontal="left" vertical="center" wrapText="1"/>
      <protection/>
    </xf>
    <xf numFmtId="41" fontId="33" fillId="0" borderId="27" xfId="52" applyNumberFormat="1" applyFont="1" applyFill="1" applyBorder="1" applyAlignment="1">
      <alignment horizontal="left" vertical="center" wrapText="1"/>
      <protection/>
    </xf>
    <xf numFmtId="41" fontId="29" fillId="0" borderId="16" xfId="52" applyNumberFormat="1" applyFont="1" applyFill="1" applyBorder="1" applyAlignment="1">
      <alignment horizontal="left" vertical="center" wrapText="1"/>
      <protection/>
    </xf>
    <xf numFmtId="41" fontId="33" fillId="0" borderId="15" xfId="52" applyNumberFormat="1" applyFont="1" applyFill="1" applyBorder="1" applyAlignment="1">
      <alignment horizontal="left" vertical="center" wrapText="1"/>
      <protection/>
    </xf>
    <xf numFmtId="41" fontId="4" fillId="0" borderId="13" xfId="52" applyNumberFormat="1" applyFont="1" applyFill="1" applyBorder="1" applyAlignment="1">
      <alignment horizontal="left" vertical="center" wrapText="1" shrinkToFit="1"/>
      <protection/>
    </xf>
    <xf numFmtId="41" fontId="4" fillId="24" borderId="23" xfId="63" applyNumberFormat="1" applyFont="1" applyFill="1" applyBorder="1" applyAlignment="1">
      <alignment horizontal="center" vertical="center" wrapText="1"/>
    </xf>
    <xf numFmtId="41" fontId="4" fillId="24" borderId="14" xfId="63" applyNumberFormat="1" applyFont="1" applyFill="1" applyBorder="1" applyAlignment="1">
      <alignment horizontal="center" vertical="center" wrapText="1"/>
    </xf>
    <xf numFmtId="169" fontId="29" fillId="21" borderId="14" xfId="52" applyNumberFormat="1" applyFont="1" applyFill="1" applyBorder="1" applyAlignment="1">
      <alignment horizontal="right" vertical="center" wrapText="1"/>
      <protection/>
    </xf>
    <xf numFmtId="169" fontId="29" fillId="21" borderId="0" xfId="52" applyNumberFormat="1" applyFont="1" applyFill="1" applyBorder="1" applyAlignment="1">
      <alignment horizontal="right" vertical="center" wrapText="1"/>
      <protection/>
    </xf>
    <xf numFmtId="169" fontId="29" fillId="21" borderId="10" xfId="52" applyNumberFormat="1" applyFont="1" applyFill="1" applyBorder="1" applyAlignment="1">
      <alignment horizontal="right" vertical="center" wrapText="1"/>
      <protection/>
    </xf>
    <xf numFmtId="169" fontId="29" fillId="20" borderId="14" xfId="52" applyNumberFormat="1" applyFont="1" applyFill="1" applyBorder="1" applyAlignment="1">
      <alignment horizontal="right" vertical="center" wrapText="1"/>
      <protection/>
    </xf>
    <xf numFmtId="169" fontId="29" fillId="20" borderId="0" xfId="52" applyNumberFormat="1" applyFont="1" applyFill="1" applyBorder="1" applyAlignment="1">
      <alignment horizontal="right" vertical="center" wrapText="1"/>
      <protection/>
    </xf>
    <xf numFmtId="169" fontId="29" fillId="20" borderId="10" xfId="52" applyNumberFormat="1" applyFont="1" applyFill="1" applyBorder="1" applyAlignment="1">
      <alignment horizontal="right" vertical="center" wrapText="1"/>
      <protection/>
    </xf>
    <xf numFmtId="41" fontId="4" fillId="24" borderId="12" xfId="63" applyNumberFormat="1" applyFont="1" applyFill="1" applyBorder="1" applyAlignment="1">
      <alignment horizontal="center" vertical="center" wrapText="1"/>
    </xf>
    <xf numFmtId="169" fontId="12" fillId="25" borderId="28" xfId="63" applyNumberFormat="1" applyFont="1" applyFill="1" applyBorder="1" applyAlignment="1">
      <alignment vertical="center"/>
    </xf>
    <xf numFmtId="169" fontId="35" fillId="20" borderId="28" xfId="51" applyNumberFormat="1" applyFont="1" applyFill="1" applyBorder="1">
      <alignment/>
      <protection/>
    </xf>
    <xf numFmtId="169" fontId="35" fillId="20" borderId="12" xfId="51" applyNumberFormat="1" applyFont="1" applyFill="1" applyBorder="1">
      <alignment/>
      <protection/>
    </xf>
    <xf numFmtId="169" fontId="35" fillId="21" borderId="12" xfId="51" applyNumberFormat="1" applyFont="1" applyFill="1" applyBorder="1">
      <alignment/>
      <protection/>
    </xf>
    <xf numFmtId="169" fontId="9" fillId="0" borderId="0" xfId="51" applyNumberFormat="1" applyFont="1">
      <alignment/>
      <protection/>
    </xf>
    <xf numFmtId="0" fontId="10" fillId="25" borderId="29" xfId="52" applyFont="1" applyFill="1" applyBorder="1" applyAlignment="1">
      <alignment horizontal="center" vertical="center" wrapText="1"/>
      <protection/>
    </xf>
    <xf numFmtId="0" fontId="10" fillId="25" borderId="30" xfId="52" applyFont="1" applyFill="1" applyBorder="1" applyAlignment="1">
      <alignment horizontal="center" vertical="center" wrapText="1"/>
      <protection/>
    </xf>
    <xf numFmtId="0" fontId="8" fillId="24" borderId="0" xfId="52" applyFont="1" applyFill="1" applyAlignment="1">
      <alignment horizontal="center" vertical="center"/>
      <protection/>
    </xf>
    <xf numFmtId="0" fontId="10" fillId="25" borderId="31" xfId="52" applyFont="1" applyFill="1" applyBorder="1" applyAlignment="1">
      <alignment horizontal="center" vertical="center"/>
      <protection/>
    </xf>
    <xf numFmtId="0" fontId="10" fillId="25" borderId="20" xfId="52" applyFont="1" applyFill="1" applyBorder="1" applyAlignment="1">
      <alignment horizontal="center" vertical="center"/>
      <protection/>
    </xf>
    <xf numFmtId="0" fontId="10" fillId="25" borderId="32" xfId="52" applyFont="1" applyFill="1" applyBorder="1" applyAlignment="1">
      <alignment horizontal="center" vertical="center"/>
      <protection/>
    </xf>
    <xf numFmtId="0" fontId="10" fillId="25" borderId="21" xfId="52" applyFont="1" applyFill="1" applyBorder="1" applyAlignment="1">
      <alignment horizontal="center" vertical="center"/>
      <protection/>
    </xf>
    <xf numFmtId="0" fontId="10" fillId="25" borderId="32" xfId="52" applyFont="1" applyFill="1" applyBorder="1" applyAlignment="1">
      <alignment horizontal="center" vertical="center" wrapText="1"/>
      <protection/>
    </xf>
    <xf numFmtId="0" fontId="10" fillId="25" borderId="21" xfId="52" applyFont="1" applyFill="1" applyBorder="1" applyAlignment="1">
      <alignment horizontal="center" vertical="center" wrapText="1"/>
      <protection/>
    </xf>
    <xf numFmtId="0" fontId="10" fillId="25" borderId="33" xfId="52" applyFont="1" applyFill="1" applyBorder="1" applyAlignment="1">
      <alignment horizontal="center" vertical="center"/>
      <protection/>
    </xf>
    <xf numFmtId="0" fontId="10" fillId="25" borderId="34" xfId="52" applyFont="1" applyFill="1" applyBorder="1" applyAlignment="1">
      <alignment horizontal="center" vertical="center"/>
      <protection/>
    </xf>
    <xf numFmtId="0" fontId="10" fillId="25" borderId="35" xfId="52" applyFont="1" applyFill="1" applyBorder="1" applyAlignment="1">
      <alignment horizontal="center" vertical="center"/>
      <protection/>
    </xf>
    <xf numFmtId="0" fontId="4" fillId="24" borderId="25" xfId="52" applyFont="1" applyFill="1" applyBorder="1" applyAlignment="1">
      <alignment horizontal="center" vertical="center" wrapText="1"/>
      <protection/>
    </xf>
    <xf numFmtId="0" fontId="4" fillId="24" borderId="10" xfId="52" applyFont="1" applyFill="1" applyBorder="1" applyAlignment="1">
      <alignment horizontal="center" vertical="center" wrapText="1"/>
      <protection/>
    </xf>
    <xf numFmtId="0" fontId="4" fillId="24" borderId="13" xfId="52" applyFont="1" applyFill="1" applyBorder="1" applyAlignment="1">
      <alignment horizontal="center" vertical="center" wrapText="1"/>
      <protection/>
    </xf>
    <xf numFmtId="0" fontId="31" fillId="24" borderId="36" xfId="52" applyFont="1" applyFill="1" applyBorder="1" applyAlignment="1">
      <alignment horizontal="center" vertical="center" wrapText="1"/>
      <protection/>
    </xf>
    <xf numFmtId="0" fontId="31" fillId="24" borderId="11" xfId="52" applyFont="1" applyFill="1" applyBorder="1" applyAlignment="1">
      <alignment horizontal="center" vertical="center" wrapText="1"/>
      <protection/>
    </xf>
    <xf numFmtId="0" fontId="31" fillId="24" borderId="37" xfId="52" applyFont="1" applyFill="1" applyBorder="1" applyAlignment="1">
      <alignment horizontal="center" vertical="center" wrapText="1"/>
      <protection/>
    </xf>
    <xf numFmtId="0" fontId="31" fillId="0" borderId="36" xfId="52" applyFont="1" applyFill="1" applyBorder="1" applyAlignment="1">
      <alignment horizontal="center" vertical="center" wrapText="1"/>
      <protection/>
    </xf>
    <xf numFmtId="0" fontId="31" fillId="0" borderId="11" xfId="52" applyFont="1" applyFill="1" applyBorder="1" applyAlignment="1">
      <alignment horizontal="center" vertical="center" wrapText="1"/>
      <protection/>
    </xf>
    <xf numFmtId="0" fontId="31" fillId="0" borderId="37" xfId="52" applyFont="1" applyFill="1" applyBorder="1" applyAlignment="1">
      <alignment horizontal="center" vertical="center" wrapText="1"/>
      <protection/>
    </xf>
    <xf numFmtId="0" fontId="4" fillId="0" borderId="25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7" fillId="24" borderId="36" xfId="52" applyFont="1" applyFill="1" applyBorder="1" applyAlignment="1">
      <alignment horizontal="center" vertical="center" wrapText="1"/>
      <protection/>
    </xf>
    <xf numFmtId="0" fontId="7" fillId="24" borderId="11" xfId="52" applyFont="1" applyFill="1" applyBorder="1" applyAlignment="1">
      <alignment horizontal="center" vertical="center" wrapText="1"/>
      <protection/>
    </xf>
    <xf numFmtId="0" fontId="7" fillId="24" borderId="37" xfId="52" applyFont="1" applyFill="1" applyBorder="1" applyAlignment="1">
      <alignment horizontal="center" vertical="center" wrapText="1"/>
      <protection/>
    </xf>
    <xf numFmtId="41" fontId="4" fillId="24" borderId="23" xfId="63" applyNumberFormat="1" applyFont="1" applyFill="1" applyBorder="1" applyAlignment="1">
      <alignment horizontal="center" vertical="center" wrapText="1"/>
    </xf>
    <xf numFmtId="41" fontId="4" fillId="24" borderId="14" xfId="63" applyNumberFormat="1" applyFont="1" applyFill="1" applyBorder="1" applyAlignment="1">
      <alignment horizontal="center" vertical="center" wrapText="1"/>
    </xf>
    <xf numFmtId="41" fontId="4" fillId="24" borderId="12" xfId="63" applyNumberFormat="1" applyFont="1" applyFill="1" applyBorder="1" applyAlignment="1">
      <alignment horizontal="center" vertical="center" wrapText="1"/>
    </xf>
    <xf numFmtId="0" fontId="6" fillId="24" borderId="25" xfId="52" applyFont="1" applyFill="1" applyBorder="1" applyAlignment="1">
      <alignment horizontal="center" vertical="center" wrapText="1"/>
      <protection/>
    </xf>
    <xf numFmtId="0" fontId="6" fillId="24" borderId="10" xfId="52" applyFont="1" applyFill="1" applyBorder="1" applyAlignment="1">
      <alignment horizontal="center" vertical="center" wrapText="1"/>
      <protection/>
    </xf>
    <xf numFmtId="0" fontId="6" fillId="24" borderId="13" xfId="52" applyFont="1" applyFill="1" applyBorder="1" applyAlignment="1">
      <alignment horizontal="center" vertical="center" wrapText="1"/>
      <protection/>
    </xf>
    <xf numFmtId="0" fontId="34" fillId="24" borderId="25" xfId="52" applyFont="1" applyFill="1" applyBorder="1" applyAlignment="1">
      <alignment horizontal="center" vertical="center" wrapText="1"/>
      <protection/>
    </xf>
    <xf numFmtId="0" fontId="34" fillId="24" borderId="10" xfId="52" applyFont="1" applyFill="1" applyBorder="1" applyAlignment="1">
      <alignment horizontal="center" vertical="center" wrapText="1"/>
      <protection/>
    </xf>
    <xf numFmtId="0" fontId="34" fillId="24" borderId="13" xfId="52" applyFont="1" applyFill="1" applyBorder="1" applyAlignment="1">
      <alignment horizontal="center" vertical="center" wrapText="1"/>
      <protection/>
    </xf>
    <xf numFmtId="0" fontId="12" fillId="25" borderId="38" xfId="52" applyFont="1" applyFill="1" applyBorder="1" applyAlignment="1">
      <alignment horizontal="center" vertical="center"/>
      <protection/>
    </xf>
    <xf numFmtId="0" fontId="12" fillId="25" borderId="39" xfId="52" applyFont="1" applyFill="1" applyBorder="1" applyAlignment="1">
      <alignment horizontal="center" vertical="center"/>
      <protection/>
    </xf>
    <xf numFmtId="0" fontId="5" fillId="20" borderId="38" xfId="51" applyFont="1" applyFill="1" applyBorder="1" applyAlignment="1">
      <alignment horizontal="center"/>
      <protection/>
    </xf>
    <xf numFmtId="0" fontId="5" fillId="20" borderId="39" xfId="51" applyFont="1" applyFill="1" applyBorder="1" applyAlignment="1">
      <alignment horizontal="center"/>
      <protection/>
    </xf>
    <xf numFmtId="0" fontId="5" fillId="20" borderId="40" xfId="51" applyFont="1" applyFill="1" applyBorder="1" applyAlignment="1">
      <alignment horizontal="center"/>
      <protection/>
    </xf>
    <xf numFmtId="0" fontId="5" fillId="20" borderId="41" xfId="51" applyFont="1" applyFill="1" applyBorder="1" applyAlignment="1">
      <alignment horizontal="center"/>
      <protection/>
    </xf>
    <xf numFmtId="0" fontId="5" fillId="20" borderId="42" xfId="51" applyFont="1" applyFill="1" applyBorder="1" applyAlignment="1">
      <alignment horizontal="center"/>
      <protection/>
    </xf>
    <xf numFmtId="0" fontId="5" fillId="21" borderId="43" xfId="51" applyFont="1" applyFill="1" applyBorder="1" applyAlignment="1">
      <alignment horizontal="center"/>
      <protection/>
    </xf>
    <xf numFmtId="0" fontId="5" fillId="21" borderId="19" xfId="51" applyFont="1" applyFill="1" applyBorder="1" applyAlignment="1">
      <alignment horizontal="center"/>
      <protection/>
    </xf>
    <xf numFmtId="0" fontId="5" fillId="21" borderId="17" xfId="51" applyFont="1" applyFill="1" applyBorder="1" applyAlignment="1">
      <alignment horizont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dotacje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Walutowy 2 2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1">
      <selection activeCell="D58" sqref="D58:D61"/>
    </sheetView>
  </sheetViews>
  <sheetFormatPr defaultColWidth="9.140625" defaultRowHeight="12.75"/>
  <cols>
    <col min="1" max="1" width="15.421875" style="28" customWidth="1"/>
    <col min="2" max="2" width="14.28125" style="28" customWidth="1"/>
    <col min="3" max="3" width="14.00390625" style="28" customWidth="1"/>
    <col min="4" max="4" width="11.57421875" style="28" customWidth="1"/>
    <col min="5" max="5" width="10.00390625" style="28" customWidth="1"/>
    <col min="6" max="6" width="19.28125" style="28" customWidth="1"/>
    <col min="7" max="7" width="18.140625" style="28" customWidth="1"/>
    <col min="8" max="8" width="19.28125" style="28" customWidth="1"/>
    <col min="9" max="9" width="18.140625" style="28" customWidth="1"/>
    <col min="10" max="16384" width="9.140625" style="28" customWidth="1"/>
  </cols>
  <sheetData>
    <row r="1" spans="1:9" ht="15.75">
      <c r="A1" s="10"/>
      <c r="B1" s="10"/>
      <c r="C1" s="10"/>
      <c r="D1" s="10"/>
      <c r="E1" s="10"/>
      <c r="F1" s="24"/>
      <c r="G1" s="25"/>
      <c r="H1" s="26" t="s">
        <v>28</v>
      </c>
      <c r="I1" s="27" t="s">
        <v>61</v>
      </c>
    </row>
    <row r="2" spans="1:9" ht="15.75">
      <c r="A2" s="10"/>
      <c r="B2" s="13" t="s">
        <v>28</v>
      </c>
      <c r="C2" s="14" t="s">
        <v>34</v>
      </c>
      <c r="D2" s="10"/>
      <c r="E2" s="10"/>
      <c r="F2" s="24"/>
      <c r="G2" s="25"/>
      <c r="H2" s="26" t="s">
        <v>27</v>
      </c>
      <c r="I2" s="27" t="s">
        <v>62</v>
      </c>
    </row>
    <row r="3" spans="1:9" ht="15.75">
      <c r="A3" s="10"/>
      <c r="B3" s="13" t="s">
        <v>27</v>
      </c>
      <c r="C3" s="15" t="s">
        <v>35</v>
      </c>
      <c r="D3" s="10"/>
      <c r="E3" s="10"/>
      <c r="F3" s="24"/>
      <c r="G3" s="25"/>
      <c r="H3" s="26"/>
      <c r="I3" s="27"/>
    </row>
    <row r="4" spans="1:9" ht="26.25" customHeight="1" thickBot="1">
      <c r="A4" s="82" t="s">
        <v>0</v>
      </c>
      <c r="B4" s="82"/>
      <c r="C4" s="82"/>
      <c r="D4" s="82"/>
      <c r="E4" s="82"/>
      <c r="F4" s="82"/>
      <c r="G4" s="82"/>
      <c r="H4" s="82"/>
      <c r="I4" s="82"/>
    </row>
    <row r="5" spans="1:7" ht="15" customHeight="1" hidden="1">
      <c r="A5" s="10"/>
      <c r="B5" s="10"/>
      <c r="C5" s="10"/>
      <c r="D5" s="10"/>
      <c r="E5" s="10"/>
      <c r="F5" s="10"/>
      <c r="G5" s="10"/>
    </row>
    <row r="6" spans="1:9" s="29" customFormat="1" ht="18" customHeight="1">
      <c r="A6" s="83" t="s">
        <v>1</v>
      </c>
      <c r="B6" s="85" t="s">
        <v>2</v>
      </c>
      <c r="C6" s="85" t="s">
        <v>3</v>
      </c>
      <c r="D6" s="87" t="s">
        <v>4</v>
      </c>
      <c r="E6" s="87" t="s">
        <v>5</v>
      </c>
      <c r="F6" s="80" t="s">
        <v>6</v>
      </c>
      <c r="G6" s="89"/>
      <c r="H6" s="90"/>
      <c r="I6" s="91"/>
    </row>
    <row r="7" spans="1:9" s="29" customFormat="1" ht="24.75" customHeight="1" thickBot="1">
      <c r="A7" s="84"/>
      <c r="B7" s="86"/>
      <c r="C7" s="86"/>
      <c r="D7" s="88"/>
      <c r="E7" s="88"/>
      <c r="F7" s="81"/>
      <c r="G7" s="30" t="s">
        <v>7</v>
      </c>
      <c r="H7" s="31" t="s">
        <v>8</v>
      </c>
      <c r="I7" s="32" t="s">
        <v>9</v>
      </c>
    </row>
    <row r="8" spans="1:9" ht="26.25" customHeight="1">
      <c r="A8" s="98" t="s">
        <v>45</v>
      </c>
      <c r="B8" s="101" t="s">
        <v>36</v>
      </c>
      <c r="C8" s="101" t="s">
        <v>45</v>
      </c>
      <c r="D8" s="92" t="s">
        <v>10</v>
      </c>
      <c r="E8" s="92" t="s">
        <v>11</v>
      </c>
      <c r="F8" s="33">
        <f>F10+F12</f>
        <v>4367545</v>
      </c>
      <c r="G8" s="34">
        <f>G10+G12</f>
        <v>1100</v>
      </c>
      <c r="H8" s="35">
        <f>H10+H12</f>
        <v>3365753</v>
      </c>
      <c r="I8" s="33">
        <f>I10+I12</f>
        <v>928346</v>
      </c>
    </row>
    <row r="9" spans="1:9" ht="12.75" customHeight="1">
      <c r="A9" s="99"/>
      <c r="B9" s="102"/>
      <c r="C9" s="102"/>
      <c r="D9" s="93"/>
      <c r="E9" s="93"/>
      <c r="F9" s="9" t="s">
        <v>12</v>
      </c>
      <c r="G9" s="19" t="s">
        <v>12</v>
      </c>
      <c r="H9" s="8" t="s">
        <v>12</v>
      </c>
      <c r="I9" s="9" t="s">
        <v>12</v>
      </c>
    </row>
    <row r="10" spans="1:9" ht="18.75" customHeight="1">
      <c r="A10" s="99"/>
      <c r="B10" s="102"/>
      <c r="C10" s="102"/>
      <c r="D10" s="93"/>
      <c r="E10" s="93"/>
      <c r="F10" s="36">
        <v>3712413</v>
      </c>
      <c r="G10" s="37">
        <v>0</v>
      </c>
      <c r="H10" s="38">
        <v>2860890</v>
      </c>
      <c r="I10" s="36">
        <v>851523</v>
      </c>
    </row>
    <row r="11" spans="1:9" ht="48" customHeight="1">
      <c r="A11" s="99"/>
      <c r="B11" s="102"/>
      <c r="C11" s="102"/>
      <c r="D11" s="93"/>
      <c r="E11" s="93"/>
      <c r="F11" s="9" t="s">
        <v>13</v>
      </c>
      <c r="G11" s="19" t="s">
        <v>30</v>
      </c>
      <c r="H11" s="8" t="s">
        <v>30</v>
      </c>
      <c r="I11" s="9" t="s">
        <v>30</v>
      </c>
    </row>
    <row r="12" spans="1:9" ht="17.25" customHeight="1">
      <c r="A12" s="99"/>
      <c r="B12" s="102"/>
      <c r="C12" s="102"/>
      <c r="D12" s="93"/>
      <c r="E12" s="93"/>
      <c r="F12" s="39">
        <v>655132</v>
      </c>
      <c r="G12" s="40">
        <v>1100</v>
      </c>
      <c r="H12" s="41">
        <v>504863</v>
      </c>
      <c r="I12" s="39">
        <v>76823</v>
      </c>
    </row>
    <row r="13" spans="1:9" ht="24.75" customHeight="1" thickBot="1">
      <c r="A13" s="100"/>
      <c r="B13" s="103"/>
      <c r="C13" s="103"/>
      <c r="D13" s="94"/>
      <c r="E13" s="94"/>
      <c r="F13" s="3" t="s">
        <v>14</v>
      </c>
      <c r="G13" s="20" t="s">
        <v>14</v>
      </c>
      <c r="H13" s="4" t="s">
        <v>14</v>
      </c>
      <c r="I13" s="3" t="s">
        <v>14</v>
      </c>
    </row>
    <row r="14" spans="1:9" ht="21" customHeight="1">
      <c r="A14" s="95" t="s">
        <v>46</v>
      </c>
      <c r="B14" s="92" t="s">
        <v>15</v>
      </c>
      <c r="C14" s="92" t="s">
        <v>46</v>
      </c>
      <c r="D14" s="92" t="s">
        <v>47</v>
      </c>
      <c r="E14" s="92" t="s">
        <v>31</v>
      </c>
      <c r="F14" s="33">
        <f>F16+F18</f>
        <v>6348000</v>
      </c>
      <c r="G14" s="34">
        <f>G16+G18</f>
        <v>223524</v>
      </c>
      <c r="H14" s="35">
        <f>H16+H18</f>
        <v>2877160</v>
      </c>
      <c r="I14" s="33">
        <f>I16+I18</f>
        <v>3237861</v>
      </c>
    </row>
    <row r="15" spans="1:9" ht="16.5" customHeight="1">
      <c r="A15" s="96"/>
      <c r="B15" s="93"/>
      <c r="C15" s="93"/>
      <c r="D15" s="93"/>
      <c r="E15" s="93"/>
      <c r="F15" s="9" t="s">
        <v>12</v>
      </c>
      <c r="G15" s="19" t="s">
        <v>12</v>
      </c>
      <c r="H15" s="8" t="s">
        <v>12</v>
      </c>
      <c r="I15" s="9" t="s">
        <v>12</v>
      </c>
    </row>
    <row r="16" spans="1:9" ht="19.5" customHeight="1">
      <c r="A16" s="96"/>
      <c r="B16" s="93"/>
      <c r="C16" s="93"/>
      <c r="D16" s="93"/>
      <c r="E16" s="93"/>
      <c r="F16" s="36">
        <v>5395800</v>
      </c>
      <c r="G16" s="37">
        <v>0</v>
      </c>
      <c r="H16" s="38">
        <v>2445623</v>
      </c>
      <c r="I16" s="36">
        <v>2950177</v>
      </c>
    </row>
    <row r="17" spans="1:9" ht="44.25" customHeight="1">
      <c r="A17" s="96"/>
      <c r="B17" s="93"/>
      <c r="C17" s="93"/>
      <c r="D17" s="93"/>
      <c r="E17" s="93"/>
      <c r="F17" s="9" t="s">
        <v>39</v>
      </c>
      <c r="G17" s="19" t="s">
        <v>16</v>
      </c>
      <c r="H17" s="8" t="s">
        <v>16</v>
      </c>
      <c r="I17" s="9" t="s">
        <v>16</v>
      </c>
    </row>
    <row r="18" spans="1:9" ht="18" customHeight="1">
      <c r="A18" s="96"/>
      <c r="B18" s="93"/>
      <c r="C18" s="93"/>
      <c r="D18" s="93"/>
      <c r="E18" s="93"/>
      <c r="F18" s="39">
        <f>F21+F23</f>
        <v>952200</v>
      </c>
      <c r="G18" s="40">
        <f>G21+G23</f>
        <v>223524</v>
      </c>
      <c r="H18" s="41">
        <f>H21+H23</f>
        <v>431537</v>
      </c>
      <c r="I18" s="39">
        <f>I21+I23</f>
        <v>287684</v>
      </c>
    </row>
    <row r="19" spans="1:9" ht="21.75" customHeight="1">
      <c r="A19" s="96"/>
      <c r="B19" s="93"/>
      <c r="C19" s="93"/>
      <c r="D19" s="93"/>
      <c r="E19" s="93"/>
      <c r="F19" s="5" t="s">
        <v>14</v>
      </c>
      <c r="G19" s="16" t="s">
        <v>14</v>
      </c>
      <c r="H19" s="6" t="s">
        <v>14</v>
      </c>
      <c r="I19" s="5" t="s">
        <v>14</v>
      </c>
    </row>
    <row r="20" spans="1:9" ht="16.5" customHeight="1">
      <c r="A20" s="96"/>
      <c r="B20" s="93"/>
      <c r="C20" s="93"/>
      <c r="D20" s="93"/>
      <c r="E20" s="93"/>
      <c r="F20" s="5" t="s">
        <v>17</v>
      </c>
      <c r="G20" s="16" t="s">
        <v>17</v>
      </c>
      <c r="H20" s="6" t="s">
        <v>17</v>
      </c>
      <c r="I20" s="5" t="s">
        <v>17</v>
      </c>
    </row>
    <row r="21" spans="1:9" ht="18.75" customHeight="1">
      <c r="A21" s="96"/>
      <c r="B21" s="93"/>
      <c r="C21" s="93"/>
      <c r="D21" s="93"/>
      <c r="E21" s="93"/>
      <c r="F21" s="43">
        <v>450000</v>
      </c>
      <c r="G21" s="44">
        <v>76117.5</v>
      </c>
      <c r="H21" s="45">
        <v>203940</v>
      </c>
      <c r="I21" s="43">
        <v>167327.5</v>
      </c>
    </row>
    <row r="22" spans="1:9" ht="33.75" customHeight="1">
      <c r="A22" s="96"/>
      <c r="B22" s="93"/>
      <c r="C22" s="93"/>
      <c r="D22" s="93"/>
      <c r="E22" s="93"/>
      <c r="F22" s="5" t="s">
        <v>18</v>
      </c>
      <c r="G22" s="16" t="s">
        <v>18</v>
      </c>
      <c r="H22" s="6" t="s">
        <v>18</v>
      </c>
      <c r="I22" s="5" t="s">
        <v>18</v>
      </c>
    </row>
    <row r="23" spans="1:9" ht="17.25" customHeight="1">
      <c r="A23" s="96"/>
      <c r="B23" s="93"/>
      <c r="C23" s="93"/>
      <c r="D23" s="93"/>
      <c r="E23" s="93"/>
      <c r="F23" s="43">
        <v>502200</v>
      </c>
      <c r="G23" s="44">
        <v>147406.5</v>
      </c>
      <c r="H23" s="45">
        <v>227597</v>
      </c>
      <c r="I23" s="43">
        <v>120356.5</v>
      </c>
    </row>
    <row r="24" spans="1:9" ht="29.25" customHeight="1" thickBot="1">
      <c r="A24" s="97"/>
      <c r="B24" s="94"/>
      <c r="C24" s="94"/>
      <c r="D24" s="94"/>
      <c r="E24" s="42"/>
      <c r="F24" s="3" t="s">
        <v>19</v>
      </c>
      <c r="G24" s="20" t="s">
        <v>19</v>
      </c>
      <c r="H24" s="4" t="s">
        <v>19</v>
      </c>
      <c r="I24" s="3" t="s">
        <v>19</v>
      </c>
    </row>
    <row r="25" spans="1:9" ht="17.25" customHeight="1">
      <c r="A25" s="95" t="s">
        <v>48</v>
      </c>
      <c r="B25" s="92" t="s">
        <v>49</v>
      </c>
      <c r="C25" s="92" t="s">
        <v>48</v>
      </c>
      <c r="D25" s="92" t="s">
        <v>50</v>
      </c>
      <c r="E25" s="92" t="s">
        <v>37</v>
      </c>
      <c r="F25" s="33">
        <f>F27+F29</f>
        <v>4143009</v>
      </c>
      <c r="G25" s="34">
        <f>G27+G29</f>
        <v>256736.5</v>
      </c>
      <c r="H25" s="35">
        <f>H27+H29</f>
        <v>3835723.4</v>
      </c>
      <c r="I25" s="46">
        <f>I27+I29</f>
        <v>0</v>
      </c>
    </row>
    <row r="26" spans="1:9" ht="16.5" customHeight="1">
      <c r="A26" s="96"/>
      <c r="B26" s="93"/>
      <c r="C26" s="93"/>
      <c r="D26" s="93"/>
      <c r="E26" s="93"/>
      <c r="F26" s="9" t="s">
        <v>12</v>
      </c>
      <c r="G26" s="19" t="s">
        <v>12</v>
      </c>
      <c r="H26" s="8" t="s">
        <v>12</v>
      </c>
      <c r="I26" s="9" t="s">
        <v>12</v>
      </c>
    </row>
    <row r="27" spans="1:9" ht="20.25" customHeight="1">
      <c r="A27" s="96"/>
      <c r="B27" s="93"/>
      <c r="C27" s="93"/>
      <c r="D27" s="93"/>
      <c r="E27" s="93"/>
      <c r="F27" s="36">
        <v>3520002.15</v>
      </c>
      <c r="G27" s="47">
        <v>0</v>
      </c>
      <c r="H27" s="38">
        <v>3520002.15</v>
      </c>
      <c r="I27" s="48">
        <v>0</v>
      </c>
    </row>
    <row r="28" spans="1:9" ht="42.75" customHeight="1">
      <c r="A28" s="96"/>
      <c r="B28" s="93"/>
      <c r="C28" s="93"/>
      <c r="D28" s="93"/>
      <c r="E28" s="93"/>
      <c r="F28" s="9" t="s">
        <v>39</v>
      </c>
      <c r="G28" s="19" t="s">
        <v>16</v>
      </c>
      <c r="H28" s="8" t="s">
        <v>16</v>
      </c>
      <c r="I28" s="7" t="s">
        <v>29</v>
      </c>
    </row>
    <row r="29" spans="1:9" ht="17.25" customHeight="1">
      <c r="A29" s="96"/>
      <c r="B29" s="93"/>
      <c r="C29" s="93"/>
      <c r="D29" s="93"/>
      <c r="E29" s="93"/>
      <c r="F29" s="39">
        <f>F32+F34</f>
        <v>623006.85</v>
      </c>
      <c r="G29" s="40">
        <f>G32+G34</f>
        <v>256736.5</v>
      </c>
      <c r="H29" s="41">
        <f>H32+H34</f>
        <v>315721.25</v>
      </c>
      <c r="I29" s="49">
        <f>I32+I34</f>
        <v>0</v>
      </c>
    </row>
    <row r="30" spans="1:9" ht="21" customHeight="1">
      <c r="A30" s="96"/>
      <c r="B30" s="93"/>
      <c r="C30" s="93"/>
      <c r="D30" s="93"/>
      <c r="E30" s="93"/>
      <c r="F30" s="5" t="s">
        <v>14</v>
      </c>
      <c r="G30" s="16" t="s">
        <v>14</v>
      </c>
      <c r="H30" s="6" t="s">
        <v>14</v>
      </c>
      <c r="I30" s="5" t="s">
        <v>14</v>
      </c>
    </row>
    <row r="31" spans="1:9" ht="17.25" customHeight="1">
      <c r="A31" s="96"/>
      <c r="B31" s="93"/>
      <c r="C31" s="93"/>
      <c r="D31" s="93"/>
      <c r="E31" s="93"/>
      <c r="F31" s="5" t="s">
        <v>17</v>
      </c>
      <c r="G31" s="16" t="s">
        <v>17</v>
      </c>
      <c r="H31" s="6" t="s">
        <v>17</v>
      </c>
      <c r="I31" s="5" t="s">
        <v>17</v>
      </c>
    </row>
    <row r="32" spans="1:9" ht="18" customHeight="1">
      <c r="A32" s="96"/>
      <c r="B32" s="93"/>
      <c r="C32" s="93"/>
      <c r="D32" s="93"/>
      <c r="E32" s="93"/>
      <c r="F32" s="43">
        <v>145027.23</v>
      </c>
      <c r="G32" s="44">
        <v>69576</v>
      </c>
      <c r="H32" s="45">
        <v>66680.33</v>
      </c>
      <c r="I32" s="50">
        <v>0</v>
      </c>
    </row>
    <row r="33" spans="1:9" ht="23.25" customHeight="1">
      <c r="A33" s="96"/>
      <c r="B33" s="93"/>
      <c r="C33" s="93"/>
      <c r="D33" s="93"/>
      <c r="E33" s="93"/>
      <c r="F33" s="5" t="s">
        <v>18</v>
      </c>
      <c r="G33" s="16" t="s">
        <v>18</v>
      </c>
      <c r="H33" s="6" t="s">
        <v>18</v>
      </c>
      <c r="I33" s="5" t="s">
        <v>18</v>
      </c>
    </row>
    <row r="34" spans="1:9" ht="18" customHeight="1">
      <c r="A34" s="96"/>
      <c r="B34" s="93"/>
      <c r="C34" s="93"/>
      <c r="D34" s="93"/>
      <c r="E34" s="93"/>
      <c r="F34" s="43">
        <v>477979.62</v>
      </c>
      <c r="G34" s="44">
        <v>187160.5</v>
      </c>
      <c r="H34" s="45">
        <v>249040.92</v>
      </c>
      <c r="I34" s="50">
        <v>0</v>
      </c>
    </row>
    <row r="35" spans="1:9" ht="18" customHeight="1" thickBot="1">
      <c r="A35" s="97"/>
      <c r="B35" s="94"/>
      <c r="C35" s="94"/>
      <c r="D35" s="94"/>
      <c r="E35" s="94"/>
      <c r="F35" s="3" t="s">
        <v>19</v>
      </c>
      <c r="G35" s="20" t="s">
        <v>19</v>
      </c>
      <c r="H35" s="4" t="s">
        <v>19</v>
      </c>
      <c r="I35" s="3" t="s">
        <v>19</v>
      </c>
    </row>
    <row r="36" spans="1:9" ht="21" customHeight="1" hidden="1">
      <c r="A36" s="2"/>
      <c r="B36" s="1"/>
      <c r="C36" s="1"/>
      <c r="D36" s="1"/>
      <c r="E36" s="1"/>
      <c r="F36" s="5"/>
      <c r="G36" s="16"/>
      <c r="H36" s="6"/>
      <c r="I36" s="5"/>
    </row>
    <row r="37" spans="1:9" ht="21" customHeight="1">
      <c r="A37" s="95" t="s">
        <v>51</v>
      </c>
      <c r="B37" s="92" t="s">
        <v>20</v>
      </c>
      <c r="C37" s="92"/>
      <c r="D37" s="92" t="s">
        <v>52</v>
      </c>
      <c r="E37" s="92" t="s">
        <v>21</v>
      </c>
      <c r="F37" s="33">
        <f>F39</f>
        <v>1696257</v>
      </c>
      <c r="G37" s="51">
        <f>G39</f>
        <v>810836</v>
      </c>
      <c r="H37" s="52"/>
      <c r="I37" s="53"/>
    </row>
    <row r="38" spans="1:9" ht="15.75" customHeight="1">
      <c r="A38" s="96"/>
      <c r="B38" s="93"/>
      <c r="C38" s="93"/>
      <c r="D38" s="93"/>
      <c r="E38" s="93"/>
      <c r="F38" s="54" t="s">
        <v>12</v>
      </c>
      <c r="G38" s="55" t="s">
        <v>12</v>
      </c>
      <c r="H38" s="6"/>
      <c r="I38" s="5"/>
    </row>
    <row r="39" spans="1:9" ht="21" customHeight="1">
      <c r="A39" s="96"/>
      <c r="B39" s="93"/>
      <c r="C39" s="93"/>
      <c r="D39" s="93"/>
      <c r="E39" s="93"/>
      <c r="F39" s="39">
        <v>1696257</v>
      </c>
      <c r="G39" s="40">
        <v>810836</v>
      </c>
      <c r="H39" s="56"/>
      <c r="I39" s="57"/>
    </row>
    <row r="40" spans="1:9" ht="38.25" customHeight="1" thickBot="1">
      <c r="A40" s="97"/>
      <c r="B40" s="94"/>
      <c r="C40" s="94"/>
      <c r="D40" s="94"/>
      <c r="E40" s="94"/>
      <c r="F40" s="3" t="s">
        <v>40</v>
      </c>
      <c r="G40" s="58" t="s">
        <v>53</v>
      </c>
      <c r="H40" s="4"/>
      <c r="I40" s="3"/>
    </row>
    <row r="41" spans="1:9" ht="21" customHeight="1">
      <c r="A41" s="95" t="s">
        <v>54</v>
      </c>
      <c r="B41" s="92" t="s">
        <v>55</v>
      </c>
      <c r="C41" s="92" t="s">
        <v>56</v>
      </c>
      <c r="D41" s="92" t="s">
        <v>24</v>
      </c>
      <c r="E41" s="92" t="s">
        <v>26</v>
      </c>
      <c r="F41" s="59">
        <f>F43+F45</f>
        <v>1979600</v>
      </c>
      <c r="G41" s="60"/>
      <c r="H41" s="61">
        <f>H43+H45</f>
        <v>1979600</v>
      </c>
      <c r="I41" s="62"/>
    </row>
    <row r="42" spans="1:9" ht="16.5" customHeight="1">
      <c r="A42" s="96"/>
      <c r="B42" s="93"/>
      <c r="C42" s="93"/>
      <c r="D42" s="93"/>
      <c r="E42" s="93"/>
      <c r="F42" s="9" t="s">
        <v>12</v>
      </c>
      <c r="G42" s="11"/>
      <c r="H42" s="8" t="s">
        <v>12</v>
      </c>
      <c r="I42" s="17"/>
    </row>
    <row r="43" spans="1:9" ht="17.25" customHeight="1">
      <c r="A43" s="96"/>
      <c r="B43" s="93"/>
      <c r="C43" s="93"/>
      <c r="D43" s="93"/>
      <c r="E43" s="93"/>
      <c r="F43" s="36">
        <v>989800</v>
      </c>
      <c r="G43" s="63"/>
      <c r="H43" s="38">
        <v>989800</v>
      </c>
      <c r="I43" s="64"/>
    </row>
    <row r="44" spans="1:9" ht="27.75" customHeight="1">
      <c r="A44" s="96"/>
      <c r="B44" s="93"/>
      <c r="C44" s="93"/>
      <c r="D44" s="93"/>
      <c r="E44" s="93"/>
      <c r="F44" s="5" t="s">
        <v>41</v>
      </c>
      <c r="G44" s="11"/>
      <c r="H44" s="6" t="s">
        <v>41</v>
      </c>
      <c r="I44" s="17"/>
    </row>
    <row r="45" spans="1:9" ht="15" customHeight="1">
      <c r="A45" s="96"/>
      <c r="B45" s="93"/>
      <c r="C45" s="93"/>
      <c r="D45" s="93"/>
      <c r="E45" s="93"/>
      <c r="F45" s="39">
        <f>F48+F50</f>
        <v>989800</v>
      </c>
      <c r="G45" s="63"/>
      <c r="H45" s="41">
        <f>H48+H50</f>
        <v>989800</v>
      </c>
      <c r="I45" s="64"/>
    </row>
    <row r="46" spans="1:9" ht="18.75" customHeight="1">
      <c r="A46" s="96"/>
      <c r="B46" s="93"/>
      <c r="C46" s="93"/>
      <c r="D46" s="93"/>
      <c r="E46" s="93"/>
      <c r="F46" s="5" t="s">
        <v>14</v>
      </c>
      <c r="G46" s="11"/>
      <c r="H46" s="6" t="s">
        <v>14</v>
      </c>
      <c r="I46" s="17"/>
    </row>
    <row r="47" spans="1:9" ht="18" customHeight="1">
      <c r="A47" s="96"/>
      <c r="B47" s="93"/>
      <c r="C47" s="93"/>
      <c r="D47" s="93"/>
      <c r="E47" s="93"/>
      <c r="F47" s="5" t="s">
        <v>17</v>
      </c>
      <c r="G47" s="11"/>
      <c r="H47" s="6" t="s">
        <v>17</v>
      </c>
      <c r="I47" s="17"/>
    </row>
    <row r="48" spans="1:9" ht="18" customHeight="1">
      <c r="A48" s="96"/>
      <c r="B48" s="93"/>
      <c r="C48" s="93"/>
      <c r="D48" s="93"/>
      <c r="E48" s="93"/>
      <c r="F48" s="43">
        <v>612800</v>
      </c>
      <c r="G48" s="63"/>
      <c r="H48" s="45">
        <v>612800</v>
      </c>
      <c r="I48" s="64"/>
    </row>
    <row r="49" spans="1:9" ht="15">
      <c r="A49" s="96"/>
      <c r="B49" s="93"/>
      <c r="C49" s="93"/>
      <c r="D49" s="93"/>
      <c r="E49" s="93"/>
      <c r="F49" s="5" t="s">
        <v>18</v>
      </c>
      <c r="G49" s="11"/>
      <c r="H49" s="6" t="s">
        <v>18</v>
      </c>
      <c r="I49" s="17"/>
    </row>
    <row r="50" spans="1:9" ht="15.75">
      <c r="A50" s="96"/>
      <c r="B50" s="93"/>
      <c r="C50" s="93"/>
      <c r="D50" s="93"/>
      <c r="E50" s="93"/>
      <c r="F50" s="43">
        <v>377000</v>
      </c>
      <c r="G50" s="63"/>
      <c r="H50" s="45">
        <v>377000</v>
      </c>
      <c r="I50" s="64"/>
    </row>
    <row r="51" spans="1:9" ht="26.25" thickBot="1">
      <c r="A51" s="97"/>
      <c r="B51" s="94"/>
      <c r="C51" s="94"/>
      <c r="D51" s="94"/>
      <c r="E51" s="94"/>
      <c r="F51" s="3" t="s">
        <v>33</v>
      </c>
      <c r="G51" s="12"/>
      <c r="H51" s="65" t="s">
        <v>57</v>
      </c>
      <c r="I51" s="18"/>
    </row>
    <row r="52" spans="1:9" ht="15.75">
      <c r="A52" s="104" t="s">
        <v>22</v>
      </c>
      <c r="B52" s="92" t="s">
        <v>23</v>
      </c>
      <c r="C52" s="92" t="s">
        <v>38</v>
      </c>
      <c r="D52" s="92" t="s">
        <v>24</v>
      </c>
      <c r="E52" s="92" t="s">
        <v>32</v>
      </c>
      <c r="F52" s="33">
        <f>F54+F56</f>
        <v>1438996</v>
      </c>
      <c r="G52" s="51">
        <f>G54+G56</f>
        <v>5000</v>
      </c>
      <c r="H52" s="35">
        <f>H54+H56</f>
        <v>1418996</v>
      </c>
      <c r="I52" s="107">
        <v>0</v>
      </c>
    </row>
    <row r="53" spans="1:9" ht="15">
      <c r="A53" s="105"/>
      <c r="B53" s="93"/>
      <c r="C53" s="93"/>
      <c r="D53" s="93"/>
      <c r="E53" s="93"/>
      <c r="F53" s="5" t="s">
        <v>12</v>
      </c>
      <c r="G53" s="21" t="s">
        <v>12</v>
      </c>
      <c r="H53" s="6" t="s">
        <v>12</v>
      </c>
      <c r="I53" s="108"/>
    </row>
    <row r="54" spans="1:9" ht="15.75">
      <c r="A54" s="105"/>
      <c r="B54" s="93"/>
      <c r="C54" s="93"/>
      <c r="D54" s="93"/>
      <c r="E54" s="93"/>
      <c r="F54" s="68">
        <v>1222296</v>
      </c>
      <c r="G54" s="69">
        <v>0</v>
      </c>
      <c r="H54" s="70">
        <v>1222296</v>
      </c>
      <c r="I54" s="108"/>
    </row>
    <row r="55" spans="1:9" ht="38.25">
      <c r="A55" s="105"/>
      <c r="B55" s="93"/>
      <c r="C55" s="93"/>
      <c r="D55" s="93"/>
      <c r="E55" s="93"/>
      <c r="F55" s="9" t="s">
        <v>39</v>
      </c>
      <c r="G55" s="22" t="s">
        <v>29</v>
      </c>
      <c r="H55" s="8" t="s">
        <v>29</v>
      </c>
      <c r="I55" s="108"/>
    </row>
    <row r="56" spans="1:9" ht="15.75">
      <c r="A56" s="105"/>
      <c r="B56" s="93"/>
      <c r="C56" s="93"/>
      <c r="D56" s="93"/>
      <c r="E56" s="93"/>
      <c r="F56" s="71">
        <v>216700</v>
      </c>
      <c r="G56" s="72">
        <v>5000</v>
      </c>
      <c r="H56" s="73">
        <v>196700</v>
      </c>
      <c r="I56" s="108"/>
    </row>
    <row r="57" spans="1:9" ht="18" customHeight="1" thickBot="1">
      <c r="A57" s="106"/>
      <c r="B57" s="94"/>
      <c r="C57" s="94"/>
      <c r="D57" s="94"/>
      <c r="E57" s="94"/>
      <c r="F57" s="3" t="s">
        <v>14</v>
      </c>
      <c r="G57" s="23" t="s">
        <v>14</v>
      </c>
      <c r="H57" s="4" t="s">
        <v>14</v>
      </c>
      <c r="I57" s="109"/>
    </row>
    <row r="58" spans="1:9" ht="15.75">
      <c r="A58" s="95" t="s">
        <v>60</v>
      </c>
      <c r="B58" s="110" t="s">
        <v>58</v>
      </c>
      <c r="C58" s="92" t="s">
        <v>63</v>
      </c>
      <c r="D58" s="113" t="s">
        <v>59</v>
      </c>
      <c r="E58" s="92" t="s">
        <v>26</v>
      </c>
      <c r="F58" s="33">
        <f>F60</f>
        <v>185562</v>
      </c>
      <c r="G58" s="51">
        <f>G60</f>
        <v>109010</v>
      </c>
      <c r="H58" s="35">
        <f>H60</f>
        <v>76552</v>
      </c>
      <c r="I58" s="66"/>
    </row>
    <row r="59" spans="1:9" ht="15">
      <c r="A59" s="96"/>
      <c r="B59" s="111"/>
      <c r="C59" s="93"/>
      <c r="D59" s="114"/>
      <c r="E59" s="93"/>
      <c r="F59" s="5" t="s">
        <v>12</v>
      </c>
      <c r="G59" s="21" t="s">
        <v>12</v>
      </c>
      <c r="H59" s="6" t="s">
        <v>12</v>
      </c>
      <c r="I59" s="67"/>
    </row>
    <row r="60" spans="1:9" ht="15.75">
      <c r="A60" s="96"/>
      <c r="B60" s="111"/>
      <c r="C60" s="93"/>
      <c r="D60" s="114"/>
      <c r="E60" s="93"/>
      <c r="F60" s="71">
        <v>185562</v>
      </c>
      <c r="G60" s="72">
        <v>109010</v>
      </c>
      <c r="H60" s="73">
        <f>F60-G60</f>
        <v>76552</v>
      </c>
      <c r="I60" s="67"/>
    </row>
    <row r="61" spans="1:9" ht="57" customHeight="1" thickBot="1">
      <c r="A61" s="96"/>
      <c r="B61" s="112"/>
      <c r="C61" s="94"/>
      <c r="D61" s="115"/>
      <c r="E61" s="94"/>
      <c r="F61" s="3" t="s">
        <v>14</v>
      </c>
      <c r="G61" s="23" t="s">
        <v>14</v>
      </c>
      <c r="H61" s="4" t="s">
        <v>14</v>
      </c>
      <c r="I61" s="74"/>
    </row>
    <row r="62" spans="1:9" ht="16.5" thickBot="1">
      <c r="A62" s="116" t="s">
        <v>25</v>
      </c>
      <c r="B62" s="117"/>
      <c r="C62" s="117"/>
      <c r="D62" s="117"/>
      <c r="E62" s="117"/>
      <c r="F62" s="75">
        <f>F8+F14+F25+F37+F41+F52+F58</f>
        <v>20158969</v>
      </c>
      <c r="G62" s="75">
        <f>G8+G14+G25+G37+G41+G52+G58</f>
        <v>1406206.5</v>
      </c>
      <c r="H62" s="75">
        <f>H8+H14+H25+H37+H41+H52+H58</f>
        <v>13553784.4</v>
      </c>
      <c r="I62" s="75">
        <f>I8+I14+I25+I37+I41+I52+I58</f>
        <v>4166207</v>
      </c>
    </row>
    <row r="63" spans="1:9" ht="16.5" thickBot="1">
      <c r="A63" s="118" t="s">
        <v>44</v>
      </c>
      <c r="B63" s="119"/>
      <c r="C63" s="119"/>
      <c r="D63" s="119"/>
      <c r="E63" s="119"/>
      <c r="F63" s="76">
        <f>F12+F21+F32+F39+F48+F56+F60</f>
        <v>3961478.23</v>
      </c>
      <c r="G63" s="76">
        <f>G12+G21+G32+G39+G48+G56+G60</f>
        <v>1071639.5</v>
      </c>
      <c r="H63" s="76">
        <f>H12+H21+H32+H39+H48+H56+H60</f>
        <v>1661535.33</v>
      </c>
      <c r="I63" s="76">
        <f>I12+I21+I32+I39+I48+I56+I60</f>
        <v>244150.5</v>
      </c>
    </row>
    <row r="64" spans="1:9" ht="16.5" thickBot="1">
      <c r="A64" s="120" t="s">
        <v>43</v>
      </c>
      <c r="B64" s="121"/>
      <c r="C64" s="121"/>
      <c r="D64" s="121"/>
      <c r="E64" s="122"/>
      <c r="F64" s="77">
        <f>F23+F34+F50</f>
        <v>1357179.62</v>
      </c>
      <c r="G64" s="77">
        <f>G23+G34+G50</f>
        <v>334567</v>
      </c>
      <c r="H64" s="77">
        <f>H23+H34+H50</f>
        <v>853637.92</v>
      </c>
      <c r="I64" s="77">
        <f>I23+I34+I50</f>
        <v>120356.5</v>
      </c>
    </row>
    <row r="65" spans="1:9" ht="16.5" thickBot="1">
      <c r="A65" s="123" t="s">
        <v>42</v>
      </c>
      <c r="B65" s="124"/>
      <c r="C65" s="124"/>
      <c r="D65" s="124"/>
      <c r="E65" s="125"/>
      <c r="F65" s="78">
        <f>F10+F16+F27+F43+F54</f>
        <v>14840311.15</v>
      </c>
      <c r="G65" s="78">
        <f>G10+G16+G27+G43+G54</f>
        <v>0</v>
      </c>
      <c r="H65" s="78">
        <f>H10+H16+H27+H43+H54</f>
        <v>11038611.15</v>
      </c>
      <c r="I65" s="78">
        <f>I10+I16+I27+I43+I54</f>
        <v>3801700</v>
      </c>
    </row>
    <row r="67" spans="6:9" ht="15">
      <c r="F67" s="79"/>
      <c r="G67" s="79"/>
      <c r="H67" s="79"/>
      <c r="I67" s="79"/>
    </row>
    <row r="68" spans="6:9" ht="15">
      <c r="F68" s="79"/>
      <c r="G68" s="79"/>
      <c r="H68" s="79"/>
      <c r="I68" s="79"/>
    </row>
  </sheetData>
  <sheetProtection/>
  <mergeCells count="48">
    <mergeCell ref="A62:E62"/>
    <mergeCell ref="A63:E63"/>
    <mergeCell ref="A64:E64"/>
    <mergeCell ref="A65:E65"/>
    <mergeCell ref="I52:I57"/>
    <mergeCell ref="A58:A61"/>
    <mergeCell ref="B58:B61"/>
    <mergeCell ref="C58:C61"/>
    <mergeCell ref="D58:D61"/>
    <mergeCell ref="E58:E61"/>
    <mergeCell ref="E41:E51"/>
    <mergeCell ref="A52:A57"/>
    <mergeCell ref="B52:B57"/>
    <mergeCell ref="C52:C57"/>
    <mergeCell ref="D52:D57"/>
    <mergeCell ref="E52:E57"/>
    <mergeCell ref="A41:A51"/>
    <mergeCell ref="B41:B51"/>
    <mergeCell ref="C41:C51"/>
    <mergeCell ref="D41:D51"/>
    <mergeCell ref="E25:E35"/>
    <mergeCell ref="A37:A40"/>
    <mergeCell ref="B37:B40"/>
    <mergeCell ref="C37:C40"/>
    <mergeCell ref="D37:D40"/>
    <mergeCell ref="E37:E40"/>
    <mergeCell ref="A25:A35"/>
    <mergeCell ref="B25:B35"/>
    <mergeCell ref="C25:C35"/>
    <mergeCell ref="D25:D35"/>
    <mergeCell ref="E8:E13"/>
    <mergeCell ref="A14:A24"/>
    <mergeCell ref="B14:B24"/>
    <mergeCell ref="C14:C24"/>
    <mergeCell ref="D14:D24"/>
    <mergeCell ref="E14:E23"/>
    <mergeCell ref="A8:A13"/>
    <mergeCell ref="B8:B13"/>
    <mergeCell ref="C8:C13"/>
    <mergeCell ref="D8:D13"/>
    <mergeCell ref="A4:I4"/>
    <mergeCell ref="A6:A7"/>
    <mergeCell ref="B6:B7"/>
    <mergeCell ref="C6:C7"/>
    <mergeCell ref="D6:D7"/>
    <mergeCell ref="E6:E7"/>
    <mergeCell ref="F6:F7"/>
    <mergeCell ref="G6:I6"/>
  </mergeCells>
  <printOptions/>
  <pageMargins left="0.7874015748031497" right="0.3937007874015748" top="0.5905511811023623" bottom="0.3937007874015748" header="0" footer="0"/>
  <pageSetup horizontalDpi="600" verticalDpi="600" orientation="landscape" paperSize="9" scale="97" r:id="rId1"/>
  <rowBreaks count="2" manualBreakCount="2">
    <brk id="24" max="255" man="1"/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 Marcol</dc:creator>
  <cp:keywords/>
  <dc:description/>
  <cp:lastModifiedBy>mjurkiewicz</cp:lastModifiedBy>
  <cp:lastPrinted>2009-10-30T10:33:08Z</cp:lastPrinted>
  <dcterms:created xsi:type="dcterms:W3CDTF">2009-02-05T14:27:50Z</dcterms:created>
  <dcterms:modified xsi:type="dcterms:W3CDTF">2009-10-30T10:33:12Z</dcterms:modified>
  <cp:category/>
  <cp:version/>
  <cp:contentType/>
  <cp:contentStatus/>
</cp:coreProperties>
</file>