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2" activeTab="0"/>
  </bookViews>
  <sheets>
    <sheet name="środki trwałe" sheetId="1" r:id="rId1"/>
    <sheet name="wartości niemat. i prawne" sheetId="2" r:id="rId2"/>
    <sheet name="Pozostałe środki trwałe" sheetId="3" r:id="rId3"/>
  </sheets>
  <definedNames/>
  <calcPr fullCalcOnLoad="1"/>
</workbook>
</file>

<file path=xl/sharedStrings.xml><?xml version="1.0" encoding="utf-8"?>
<sst xmlns="http://schemas.openxmlformats.org/spreadsheetml/2006/main" count="89" uniqueCount="79">
  <si>
    <t xml:space="preserve">Nazwa  </t>
  </si>
  <si>
    <t>Wartość inwentarzowa</t>
  </si>
  <si>
    <t>BO</t>
  </si>
  <si>
    <t>Zwiększenia</t>
  </si>
  <si>
    <t>Zmniejszenia</t>
  </si>
  <si>
    <t>BZ</t>
  </si>
  <si>
    <t>WARTOŚCI NIEMATERIALNE I PRAWNE ( I.)</t>
  </si>
  <si>
    <t>Licencje - programy</t>
  </si>
  <si>
    <t>Pozostałe wartości niematerialne i prawne</t>
  </si>
  <si>
    <t>RAZEM :</t>
  </si>
  <si>
    <t>Grunty</t>
  </si>
  <si>
    <t>Grunty SP</t>
  </si>
  <si>
    <t>GRUNTY ( 1.1 )</t>
  </si>
  <si>
    <t>Budynki ( 1 )</t>
  </si>
  <si>
    <t xml:space="preserve">Budynek SP </t>
  </si>
  <si>
    <t>Budowle</t>
  </si>
  <si>
    <t>Obiekty inż.(drogi)</t>
  </si>
  <si>
    <t>BUDYNKI,LOKALE I OBIEKTY INŻYNIERII LĄDOWEJ I WODNEJ (1.2 )</t>
  </si>
  <si>
    <t>Kocioł c.o</t>
  </si>
  <si>
    <t>Maszyny,aparaty ogólnego zastosowania</t>
  </si>
  <si>
    <t>Dźwig osobowy</t>
  </si>
  <si>
    <t>Urządzenia  techniczne</t>
  </si>
  <si>
    <t>MASZYNY I URZĄDZENIA TECHNICZNE ( 1-3 )</t>
  </si>
  <si>
    <t>ŚRODKI TRANSPORTU  ( 1.4 )</t>
  </si>
  <si>
    <t>Narzędzia,wyposażenie i inne</t>
  </si>
  <si>
    <t>INNE ŚRODKI TRWAŁE( 1.5 )</t>
  </si>
  <si>
    <t xml:space="preserve">RAZEM ŚRODKI TRWAŁE </t>
  </si>
  <si>
    <t>Grupa</t>
  </si>
  <si>
    <t>Nazwa grupy</t>
  </si>
  <si>
    <t>I</t>
  </si>
  <si>
    <t>Biurka</t>
  </si>
  <si>
    <t>II</t>
  </si>
  <si>
    <t>Stoły</t>
  </si>
  <si>
    <t>III</t>
  </si>
  <si>
    <t>Szafy</t>
  </si>
  <si>
    <t>IV</t>
  </si>
  <si>
    <t>Wieszaki</t>
  </si>
  <si>
    <t>V</t>
  </si>
  <si>
    <t>Krzesła i fotele</t>
  </si>
  <si>
    <t>VI</t>
  </si>
  <si>
    <t>Łóżka</t>
  </si>
  <si>
    <t>VII</t>
  </si>
  <si>
    <t>Pościel</t>
  </si>
  <si>
    <t>VIII</t>
  </si>
  <si>
    <t>Dywany,chodniki</t>
  </si>
  <si>
    <t>IX</t>
  </si>
  <si>
    <t>Obrazy,portrety</t>
  </si>
  <si>
    <t>X</t>
  </si>
  <si>
    <t>Lampy,żyrandole</t>
  </si>
  <si>
    <t>XI</t>
  </si>
  <si>
    <t>Maszyny,aparaty,urządzenia biurowe</t>
  </si>
  <si>
    <t>XII</t>
  </si>
  <si>
    <t>Środki lokomocji</t>
  </si>
  <si>
    <t>XIII</t>
  </si>
  <si>
    <t>Kasy</t>
  </si>
  <si>
    <t>XIV</t>
  </si>
  <si>
    <t>Instrumenty muzyczne</t>
  </si>
  <si>
    <t>XV</t>
  </si>
  <si>
    <t>Piece i kuchnie</t>
  </si>
  <si>
    <t>XVI</t>
  </si>
  <si>
    <t>Sprzęt przeciwpożarowy</t>
  </si>
  <si>
    <t>XVII</t>
  </si>
  <si>
    <t>Odzież i bielizna</t>
  </si>
  <si>
    <t>XVIII</t>
  </si>
  <si>
    <t>Różne przedmioty</t>
  </si>
  <si>
    <t>Razem :</t>
  </si>
  <si>
    <t>Licencje-programy</t>
  </si>
  <si>
    <t>Przychód</t>
  </si>
  <si>
    <t>Rozchód</t>
  </si>
  <si>
    <t>Środki transportu</t>
  </si>
  <si>
    <t>Wartość 
na dzień 31.12.2006r.</t>
  </si>
  <si>
    <t>Wartość 
 na dzień 31.12.2007</t>
  </si>
  <si>
    <t>BIP – stan i ruch pozostałych środków trwałych w użytkowaniu w 2007 r.</t>
  </si>
  <si>
    <t>BIP -  stan i ruch pozostałych wartości niematerialnych i prawnych w 2007 r.</t>
  </si>
  <si>
    <t xml:space="preserve">WARTOŚCI NIEMATERIALNE I PRAWNE </t>
  </si>
  <si>
    <t xml:space="preserve">POZOSTAŁE WARTOŚCI NIEMATERIALNE I PRAWNE </t>
  </si>
  <si>
    <t xml:space="preserve">RZECZOWE AKTYWA TRWAŁE : </t>
  </si>
  <si>
    <t>BIP  -  stan i ruch środków trwałych  w 2008 r.</t>
  </si>
  <si>
    <t>BIP  -  stan i ruch wartości niematerialnych i prwanych w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</si>
</sst>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  <numFmt numFmtId="165" formatCode="#,##0.00\ [$zł-415];[Red]\-#,##0.00\ [$zł-415]"/>
  </numFmts>
  <fonts count="6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" fillId="2" borderId="5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2" fillId="3" borderId="2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4" fontId="2" fillId="3" borderId="7" xfId="0" applyNumberFormat="1" applyFont="1" applyFill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4" fontId="0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61.140625" style="0" customWidth="1"/>
    <col min="2" max="2" width="20.57421875" style="0" customWidth="1"/>
    <col min="3" max="3" width="18.8515625" style="0" customWidth="1"/>
    <col min="4" max="4" width="15.140625" style="0" customWidth="1"/>
    <col min="5" max="5" width="17.57421875" style="0" customWidth="1"/>
    <col min="6" max="16384" width="11.7109375" style="0" customWidth="1"/>
  </cols>
  <sheetData>
    <row r="1" spans="1:5" ht="30" customHeight="1">
      <c r="A1" s="54" t="s">
        <v>77</v>
      </c>
      <c r="B1" s="54"/>
      <c r="C1" s="54"/>
      <c r="D1" s="54"/>
      <c r="E1" s="54"/>
    </row>
    <row r="2" spans="1:5" ht="12.75">
      <c r="A2" s="56" t="s">
        <v>0</v>
      </c>
      <c r="B2" s="56" t="s">
        <v>1</v>
      </c>
      <c r="C2" s="56"/>
      <c r="D2" s="56"/>
      <c r="E2" s="56"/>
    </row>
    <row r="3" spans="1:5" ht="12.75">
      <c r="A3" s="56"/>
      <c r="B3" s="25" t="s">
        <v>2</v>
      </c>
      <c r="C3" s="25" t="s">
        <v>3</v>
      </c>
      <c r="D3" s="25" t="s">
        <v>4</v>
      </c>
      <c r="E3" s="25" t="s">
        <v>5</v>
      </c>
    </row>
    <row r="4" spans="1:5" ht="7.5" customHeight="1">
      <c r="A4" s="57"/>
      <c r="B4" s="57"/>
      <c r="C4" s="57"/>
      <c r="D4" s="57"/>
      <c r="E4" s="57"/>
    </row>
    <row r="5" spans="1:5" ht="12.75" hidden="1">
      <c r="A5" s="17" t="s">
        <v>6</v>
      </c>
      <c r="B5" s="18">
        <f>B6</f>
        <v>648819.81</v>
      </c>
      <c r="C5" s="18">
        <f>C6</f>
        <v>490645.4</v>
      </c>
      <c r="D5" s="18">
        <f>D6</f>
        <v>268.4</v>
      </c>
      <c r="E5" s="18">
        <f>E6</f>
        <v>1139196.81</v>
      </c>
    </row>
    <row r="6" spans="1:5" ht="12.75" hidden="1">
      <c r="A6" s="19" t="s">
        <v>7</v>
      </c>
      <c r="B6" s="16">
        <v>648819.81</v>
      </c>
      <c r="C6" s="16">
        <v>490645.4</v>
      </c>
      <c r="D6" s="16">
        <v>268.4</v>
      </c>
      <c r="E6" s="16">
        <f>B6+C6-D6</f>
        <v>1139196.81</v>
      </c>
    </row>
    <row r="7" spans="1:5" ht="12.75" hidden="1">
      <c r="A7" s="19" t="s">
        <v>8</v>
      </c>
      <c r="B7" s="16">
        <v>37566.13</v>
      </c>
      <c r="C7" s="16">
        <v>8504.76</v>
      </c>
      <c r="D7" s="16">
        <v>0</v>
      </c>
      <c r="E7" s="16">
        <f>B7+C7-D7</f>
        <v>46070.89</v>
      </c>
    </row>
    <row r="8" spans="1:5" ht="12.75" hidden="1">
      <c r="A8" s="20" t="s">
        <v>9</v>
      </c>
      <c r="B8" s="21">
        <v>686385.94</v>
      </c>
      <c r="C8" s="21"/>
      <c r="D8" s="16"/>
      <c r="E8" s="21"/>
    </row>
    <row r="9" spans="1:5" ht="6" customHeight="1" hidden="1">
      <c r="A9" s="55"/>
      <c r="B9" s="55"/>
      <c r="C9" s="55"/>
      <c r="D9" s="55"/>
      <c r="E9" s="55"/>
    </row>
    <row r="10" spans="1:5" ht="12.75">
      <c r="A10" s="17" t="s">
        <v>76</v>
      </c>
      <c r="B10" s="18">
        <v>4377234.92</v>
      </c>
      <c r="C10" s="18">
        <f>C14+C20+C26+C29+C32</f>
        <v>2775066.55</v>
      </c>
      <c r="D10" s="18">
        <f>D14+D20+D26+D29+D32</f>
        <v>34899.99</v>
      </c>
      <c r="E10" s="18">
        <f>E14+E20+E26+E29+E32</f>
        <v>7117401.48</v>
      </c>
    </row>
    <row r="11" spans="1:5" ht="6" customHeight="1">
      <c r="A11" s="20"/>
      <c r="B11" s="21"/>
      <c r="C11" s="21"/>
      <c r="D11" s="16"/>
      <c r="E11" s="21"/>
    </row>
    <row r="12" spans="1:5" ht="12.75">
      <c r="A12" s="19" t="s">
        <v>10</v>
      </c>
      <c r="B12" s="16">
        <v>1671706</v>
      </c>
      <c r="C12" s="16">
        <v>0</v>
      </c>
      <c r="D12" s="16">
        <v>0</v>
      </c>
      <c r="E12" s="16">
        <f>B12+C12-D12</f>
        <v>1671706</v>
      </c>
    </row>
    <row r="13" spans="1:5" ht="12.75">
      <c r="A13" s="19" t="s">
        <v>11</v>
      </c>
      <c r="B13" s="16">
        <v>0</v>
      </c>
      <c r="C13" s="16">
        <v>0</v>
      </c>
      <c r="D13" s="16">
        <v>0</v>
      </c>
      <c r="E13" s="16">
        <f>B13+C13-D13</f>
        <v>0</v>
      </c>
    </row>
    <row r="14" spans="1:5" ht="12.75">
      <c r="A14" s="22" t="s">
        <v>12</v>
      </c>
      <c r="B14" s="13">
        <v>1671706</v>
      </c>
      <c r="C14" s="13">
        <f>C12+C13</f>
        <v>0</v>
      </c>
      <c r="D14" s="13">
        <f>D12+D13</f>
        <v>0</v>
      </c>
      <c r="E14" s="13">
        <f>B14+C14-D14</f>
        <v>1671706</v>
      </c>
    </row>
    <row r="15" spans="1:5" ht="12.75">
      <c r="A15" s="20"/>
      <c r="B15" s="21"/>
      <c r="C15" s="21"/>
      <c r="D15" s="21"/>
      <c r="E15" s="21"/>
    </row>
    <row r="16" spans="1:5" ht="12.75">
      <c r="A16" s="19" t="s">
        <v>13</v>
      </c>
      <c r="B16" s="11">
        <v>1491782.98</v>
      </c>
      <c r="C16" s="11">
        <v>2680307.34</v>
      </c>
      <c r="D16" s="11">
        <v>0</v>
      </c>
      <c r="E16" s="11">
        <f>B16+C16-D16</f>
        <v>4172090.32</v>
      </c>
    </row>
    <row r="17" spans="1:5" ht="12.75">
      <c r="A17" s="19" t="s">
        <v>14</v>
      </c>
      <c r="B17" s="11">
        <v>0</v>
      </c>
      <c r="C17" s="11">
        <v>0</v>
      </c>
      <c r="D17" s="11">
        <v>0</v>
      </c>
      <c r="E17" s="11">
        <v>0</v>
      </c>
    </row>
    <row r="18" spans="1:5" ht="12.75">
      <c r="A18" s="23" t="s">
        <v>15</v>
      </c>
      <c r="B18" s="12">
        <v>269622.48</v>
      </c>
      <c r="C18" s="12">
        <v>0</v>
      </c>
      <c r="D18" s="12">
        <v>0</v>
      </c>
      <c r="E18" s="11">
        <f>B18+C18-D18</f>
        <v>269622.48</v>
      </c>
    </row>
    <row r="19" spans="1:5" ht="12.75">
      <c r="A19" s="23" t="s">
        <v>16</v>
      </c>
      <c r="B19" s="12">
        <v>152358.94</v>
      </c>
      <c r="C19" s="12">
        <v>0</v>
      </c>
      <c r="D19" s="12">
        <v>0</v>
      </c>
      <c r="E19" s="11">
        <f>B19+C19-D19</f>
        <v>152358.94</v>
      </c>
    </row>
    <row r="20" spans="1:5" ht="12.75">
      <c r="A20" s="22" t="s">
        <v>17</v>
      </c>
      <c r="B20" s="13">
        <f>SUM(B16:B19)</f>
        <v>1913764.4</v>
      </c>
      <c r="C20" s="13">
        <f>SUM(C16:C19)</f>
        <v>2680307.34</v>
      </c>
      <c r="D20" s="13">
        <f>SUM(D16:D19)</f>
        <v>0</v>
      </c>
      <c r="E20" s="13">
        <f>SUM(E16:E19)</f>
        <v>4594071.74</v>
      </c>
    </row>
    <row r="21" spans="1:5" ht="12.75">
      <c r="A21" s="24"/>
      <c r="B21" s="14"/>
      <c r="C21" s="12"/>
      <c r="D21" s="14"/>
      <c r="E21" s="14"/>
    </row>
    <row r="22" spans="1:5" ht="12.75">
      <c r="A22" s="23" t="s">
        <v>18</v>
      </c>
      <c r="B22" s="15">
        <v>0</v>
      </c>
      <c r="C22" s="12">
        <v>0</v>
      </c>
      <c r="D22" s="53">
        <v>0</v>
      </c>
      <c r="E22" s="15">
        <f>B22+C22-D22</f>
        <v>0</v>
      </c>
    </row>
    <row r="23" spans="1:5" ht="12.75">
      <c r="A23" s="23" t="s">
        <v>19</v>
      </c>
      <c r="B23" s="15">
        <v>160047.51</v>
      </c>
      <c r="C23" s="12">
        <v>19083</v>
      </c>
      <c r="D23" s="15">
        <v>0</v>
      </c>
      <c r="E23" s="15">
        <f>B23+C23-D23</f>
        <v>179130.51</v>
      </c>
    </row>
    <row r="24" spans="1:5" ht="12.75">
      <c r="A24" s="23" t="s">
        <v>20</v>
      </c>
      <c r="B24" s="12">
        <v>302828.55</v>
      </c>
      <c r="C24" s="12">
        <v>0</v>
      </c>
      <c r="D24" s="12">
        <v>0</v>
      </c>
      <c r="E24" s="15">
        <f>B24+C24-D24</f>
        <v>302828.55</v>
      </c>
    </row>
    <row r="25" spans="1:5" ht="12.75">
      <c r="A25" s="23" t="s">
        <v>21</v>
      </c>
      <c r="B25" s="12">
        <v>18974.3</v>
      </c>
      <c r="C25" s="12">
        <v>0</v>
      </c>
      <c r="D25" s="12">
        <v>0</v>
      </c>
      <c r="E25" s="15">
        <f>B25+C25-D25</f>
        <v>18974.3</v>
      </c>
    </row>
    <row r="26" spans="1:5" ht="12.75">
      <c r="A26" s="22" t="s">
        <v>22</v>
      </c>
      <c r="B26" s="13">
        <f>SUM(B22:B25)</f>
        <v>481850.36</v>
      </c>
      <c r="C26" s="13">
        <f>SUM(C22:C25)</f>
        <v>19083</v>
      </c>
      <c r="D26" s="13">
        <f>SUM(D22:D25)</f>
        <v>0</v>
      </c>
      <c r="E26" s="13">
        <f>B26+C26-D26</f>
        <v>500933.36</v>
      </c>
    </row>
    <row r="27" spans="1:5" ht="12.75">
      <c r="A27" s="23"/>
      <c r="B27" s="12"/>
      <c r="C27" s="12"/>
      <c r="D27" s="12"/>
      <c r="E27" s="12"/>
    </row>
    <row r="28" spans="1:5" ht="12.75">
      <c r="A28" s="23" t="s">
        <v>69</v>
      </c>
      <c r="B28" s="12">
        <v>66618.01</v>
      </c>
      <c r="C28" s="12">
        <v>58300</v>
      </c>
      <c r="D28" s="12">
        <v>34000</v>
      </c>
      <c r="E28" s="12">
        <f>B28+C28-D28</f>
        <v>90918.01</v>
      </c>
    </row>
    <row r="29" spans="1:5" ht="12.75">
      <c r="A29" s="22" t="s">
        <v>23</v>
      </c>
      <c r="B29" s="13">
        <v>66618.01</v>
      </c>
      <c r="C29" s="13">
        <f>C28</f>
        <v>58300</v>
      </c>
      <c r="D29" s="13">
        <f>D28</f>
        <v>34000</v>
      </c>
      <c r="E29" s="13">
        <f>B29+C29-D29</f>
        <v>90918.01</v>
      </c>
    </row>
    <row r="30" spans="1:5" ht="12.75">
      <c r="A30" s="19"/>
      <c r="B30" s="16"/>
      <c r="C30" s="16"/>
      <c r="D30" s="16"/>
      <c r="E30" s="16"/>
    </row>
    <row r="31" spans="1:5" ht="12.75">
      <c r="A31" s="19" t="s">
        <v>24</v>
      </c>
      <c r="B31" s="16">
        <v>243296.15</v>
      </c>
      <c r="C31" s="16">
        <v>17376.21</v>
      </c>
      <c r="D31" s="16">
        <v>899.99</v>
      </c>
      <c r="E31" s="16">
        <f>B31+C31-D31</f>
        <v>259772.37</v>
      </c>
    </row>
    <row r="32" spans="1:5" ht="12.75">
      <c r="A32" s="22" t="s">
        <v>25</v>
      </c>
      <c r="B32" s="13">
        <v>243296.15</v>
      </c>
      <c r="C32" s="13">
        <f>C31</f>
        <v>17376.21</v>
      </c>
      <c r="D32" s="13">
        <f>D31</f>
        <v>899.99</v>
      </c>
      <c r="E32" s="13">
        <f>B32+C32-D32</f>
        <v>259772.37</v>
      </c>
    </row>
    <row r="33" spans="1:5" ht="12.75" hidden="1">
      <c r="A33" s="2"/>
      <c r="B33" s="8"/>
      <c r="C33" s="7"/>
      <c r="D33" s="7"/>
      <c r="E33" s="8"/>
    </row>
    <row r="34" spans="1:5" ht="13.5" hidden="1" thickBot="1">
      <c r="A34" s="9" t="s">
        <v>26</v>
      </c>
      <c r="B34" s="10">
        <v>28136205.33</v>
      </c>
      <c r="C34" s="10"/>
      <c r="D34" s="10"/>
      <c r="E34" s="10"/>
    </row>
    <row r="35" spans="1:5" ht="12.75" hidden="1">
      <c r="A35" s="2"/>
      <c r="B35" s="4"/>
      <c r="C35" s="5"/>
      <c r="D35" s="3"/>
      <c r="E35" s="6"/>
    </row>
  </sheetData>
  <mergeCells count="5">
    <mergeCell ref="A1:E1"/>
    <mergeCell ref="A9:E9"/>
    <mergeCell ref="A2:A3"/>
    <mergeCell ref="B2:E2"/>
    <mergeCell ref="A4:E4"/>
  </mergeCells>
  <printOptions/>
  <pageMargins left="0.1968503937007874" right="0.1968503937007874" top="0.6299212598425197" bottom="1.0236220472440944" header="0.7874015748031497" footer="0.787401574803149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:E1"/>
    </sheetView>
  </sheetViews>
  <sheetFormatPr defaultColWidth="9.140625" defaultRowHeight="12.75"/>
  <cols>
    <col min="1" max="1" width="53.421875" style="0" customWidth="1"/>
    <col min="2" max="2" width="15.7109375" style="0" customWidth="1"/>
    <col min="3" max="3" width="16.8515625" style="0" customWidth="1"/>
    <col min="4" max="4" width="17.421875" style="0" customWidth="1"/>
    <col min="5" max="16384" width="11.7109375" style="0" customWidth="1"/>
  </cols>
  <sheetData>
    <row r="1" spans="1:5" ht="30" customHeight="1">
      <c r="A1" s="54" t="s">
        <v>78</v>
      </c>
      <c r="B1" s="54"/>
      <c r="C1" s="54"/>
      <c r="D1" s="54"/>
      <c r="E1" s="54"/>
    </row>
    <row r="2" spans="1:5" ht="12.75">
      <c r="A2" s="56" t="s">
        <v>0</v>
      </c>
      <c r="B2" s="56" t="s">
        <v>1</v>
      </c>
      <c r="C2" s="56"/>
      <c r="D2" s="56"/>
      <c r="E2" s="56"/>
    </row>
    <row r="3" spans="1:5" ht="12.75">
      <c r="A3" s="56"/>
      <c r="B3" s="25" t="s">
        <v>2</v>
      </c>
      <c r="C3" s="25" t="s">
        <v>3</v>
      </c>
      <c r="D3" s="25" t="s">
        <v>4</v>
      </c>
      <c r="E3" s="25" t="s">
        <v>5</v>
      </c>
    </row>
    <row r="4" spans="1:5" ht="12.75">
      <c r="A4" s="57"/>
      <c r="B4" s="57"/>
      <c r="C4" s="57"/>
      <c r="D4" s="57"/>
      <c r="E4" s="57"/>
    </row>
    <row r="5" spans="1:5" ht="12.75">
      <c r="A5" s="17" t="s">
        <v>74</v>
      </c>
      <c r="B5" s="18">
        <v>1139196.81</v>
      </c>
      <c r="C5" s="18">
        <v>302525.84</v>
      </c>
      <c r="D5" s="18">
        <v>900.36</v>
      </c>
      <c r="E5" s="18">
        <f>E6</f>
        <v>1440822.29</v>
      </c>
    </row>
    <row r="6" spans="1:5" ht="12.75">
      <c r="A6" s="19" t="s">
        <v>7</v>
      </c>
      <c r="B6" s="16">
        <v>1139196.81</v>
      </c>
      <c r="C6" s="16">
        <v>302525.84</v>
      </c>
      <c r="D6" s="16">
        <v>900.36</v>
      </c>
      <c r="E6" s="16">
        <f>B6+C6-D6</f>
        <v>1440822.29</v>
      </c>
    </row>
    <row r="7" spans="1:3" ht="12.75">
      <c r="A7" s="43"/>
      <c r="B7" s="43"/>
      <c r="C7" s="44"/>
    </row>
    <row r="8" spans="1:5" ht="12.75" hidden="1">
      <c r="A8" s="43"/>
      <c r="B8" s="43"/>
      <c r="C8" s="43"/>
      <c r="D8" s="45"/>
      <c r="E8" s="45"/>
    </row>
    <row r="9" spans="1:5" ht="12.75" hidden="1">
      <c r="A9" s="43"/>
      <c r="B9" s="43"/>
      <c r="C9" s="43"/>
      <c r="D9" s="45"/>
      <c r="E9" s="52"/>
    </row>
    <row r="10" spans="1:6" ht="12.75">
      <c r="A10" s="17" t="s">
        <v>75</v>
      </c>
      <c r="B10" s="18">
        <v>46070.89</v>
      </c>
      <c r="C10" s="18">
        <v>12325.57</v>
      </c>
      <c r="D10" s="18">
        <v>0</v>
      </c>
      <c r="E10" s="18">
        <f>B10+C10-D10</f>
        <v>58396.46</v>
      </c>
      <c r="F10" s="51"/>
    </row>
    <row r="11" spans="1:6" ht="12.75">
      <c r="A11" s="19" t="s">
        <v>7</v>
      </c>
      <c r="B11" s="11">
        <v>46070.89</v>
      </c>
      <c r="C11" s="16">
        <v>12325.57</v>
      </c>
      <c r="D11" s="16">
        <v>0</v>
      </c>
      <c r="E11" s="16">
        <v>58396.46</v>
      </c>
      <c r="F11" s="51"/>
    </row>
    <row r="12" spans="1:6" ht="12.75" hidden="1">
      <c r="A12" s="31"/>
      <c r="B12" s="32" t="s">
        <v>65</v>
      </c>
      <c r="C12" s="35"/>
      <c r="D12" s="35"/>
      <c r="E12" s="35"/>
      <c r="F12" s="50"/>
    </row>
    <row r="13" spans="1:3" ht="12.75">
      <c r="A13" s="43"/>
      <c r="B13" s="43"/>
      <c r="C13" s="44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3"/>
      <c r="B16" s="43"/>
      <c r="C16" s="44"/>
    </row>
    <row r="17" spans="1:3" ht="12.75">
      <c r="A17" s="43"/>
      <c r="B17" s="43"/>
      <c r="C17" s="44"/>
    </row>
    <row r="18" spans="1:3" ht="12.75">
      <c r="A18" s="43"/>
      <c r="B18" s="43"/>
      <c r="C18" s="43"/>
    </row>
    <row r="19" spans="1:3" ht="12.75">
      <c r="A19" s="43"/>
      <c r="B19" s="43"/>
      <c r="C19" s="43"/>
    </row>
    <row r="20" spans="1:3" ht="12.75">
      <c r="A20" s="43"/>
      <c r="B20" s="43"/>
      <c r="C20" s="43"/>
    </row>
    <row r="21" spans="1:3" ht="12.75">
      <c r="A21" s="43"/>
      <c r="B21" s="45"/>
      <c r="C21" s="43"/>
    </row>
    <row r="22" spans="1:3" ht="12.75">
      <c r="A22" s="41"/>
      <c r="B22" s="43"/>
      <c r="C22" s="46"/>
    </row>
    <row r="23" spans="1:3" ht="12.75">
      <c r="A23" s="45"/>
      <c r="B23" s="45"/>
      <c r="C23" s="45"/>
    </row>
    <row r="24" spans="1:3" ht="12.75">
      <c r="A24" s="45"/>
      <c r="B24" s="47"/>
      <c r="C24" s="45"/>
    </row>
    <row r="25" spans="1:3" ht="12.75">
      <c r="A25" s="45"/>
      <c r="B25" s="45"/>
      <c r="C25" s="45"/>
    </row>
    <row r="26" spans="1:3" ht="12.75">
      <c r="A26" s="41"/>
      <c r="B26" s="41"/>
      <c r="C26" s="42"/>
    </row>
    <row r="27" spans="1:3" ht="12.75">
      <c r="A27" s="48"/>
      <c r="B27" s="41"/>
      <c r="C27" s="44"/>
    </row>
    <row r="28" spans="1:3" ht="12.75">
      <c r="A28" s="41"/>
      <c r="B28" s="41"/>
      <c r="C28" s="44"/>
    </row>
    <row r="29" spans="1:3" ht="12.75">
      <c r="A29" s="41"/>
      <c r="B29" s="41"/>
      <c r="C29" s="49"/>
    </row>
    <row r="30" ht="12.75">
      <c r="C30" s="1"/>
    </row>
  </sheetData>
  <mergeCells count="4">
    <mergeCell ref="A1:E1"/>
    <mergeCell ref="A2:A3"/>
    <mergeCell ref="B2:E2"/>
    <mergeCell ref="A4:E4"/>
  </mergeCells>
  <printOptions/>
  <pageMargins left="0.1968503937007874" right="0.1968503937007874" top="0.6299212598425197" bottom="1.0236220472440944" header="0.7874015748031497" footer="0.787401574803149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"/>
    </sheetView>
  </sheetViews>
  <sheetFormatPr defaultColWidth="9.140625" defaultRowHeight="12.75"/>
  <cols>
    <col min="1" max="1" width="7.00390625" style="0" customWidth="1"/>
    <col min="2" max="2" width="35.7109375" style="0" customWidth="1"/>
    <col min="3" max="3" width="19.8515625" style="0" customWidth="1"/>
    <col min="4" max="4" width="16.8515625" style="0" customWidth="1"/>
    <col min="5" max="5" width="18.28125" style="0" customWidth="1"/>
    <col min="6" max="6" width="19.421875" style="0" customWidth="1"/>
    <col min="7" max="16384" width="11.7109375" style="0" customWidth="1"/>
  </cols>
  <sheetData>
    <row r="1" spans="1:6" ht="30" customHeight="1">
      <c r="A1" s="64" t="s">
        <v>72</v>
      </c>
      <c r="B1" s="64"/>
      <c r="C1" s="64"/>
      <c r="D1" s="64"/>
      <c r="E1" s="64"/>
      <c r="F1" s="64"/>
    </row>
    <row r="2" spans="1:6" ht="38.25">
      <c r="A2" s="26" t="s">
        <v>27</v>
      </c>
      <c r="B2" s="27" t="s">
        <v>28</v>
      </c>
      <c r="C2" s="28" t="s">
        <v>70</v>
      </c>
      <c r="D2" s="29" t="s">
        <v>67</v>
      </c>
      <c r="E2" s="29" t="s">
        <v>68</v>
      </c>
      <c r="F2" s="28" t="s">
        <v>71</v>
      </c>
    </row>
    <row r="3" spans="1:6" ht="7.5" customHeight="1">
      <c r="A3" s="58"/>
      <c r="B3" s="58"/>
      <c r="C3" s="58"/>
      <c r="D3" s="58"/>
      <c r="E3" s="58"/>
      <c r="F3" s="58"/>
    </row>
    <row r="4" spans="1:6" ht="14.25" customHeight="1" hidden="1">
      <c r="A4" s="34"/>
      <c r="B4" s="40"/>
      <c r="C4" s="34"/>
      <c r="D4" s="34"/>
      <c r="E4" s="34"/>
      <c r="F4" s="34"/>
    </row>
    <row r="5" spans="1:6" ht="12.75">
      <c r="A5" s="33" t="s">
        <v>29</v>
      </c>
      <c r="B5" s="19" t="s">
        <v>30</v>
      </c>
      <c r="C5" s="16">
        <v>46532.92</v>
      </c>
      <c r="D5" s="16">
        <v>8295.4</v>
      </c>
      <c r="E5" s="16">
        <v>0</v>
      </c>
      <c r="F5" s="16">
        <f>C5+D5-E5</f>
        <v>54828.32</v>
      </c>
    </row>
    <row r="6" spans="1:6" ht="12.75">
      <c r="A6" s="33" t="s">
        <v>31</v>
      </c>
      <c r="B6" s="19" t="s">
        <v>32</v>
      </c>
      <c r="C6" s="16">
        <v>18310.43</v>
      </c>
      <c r="D6" s="16">
        <v>4264.2</v>
      </c>
      <c r="E6" s="16">
        <v>1.1</v>
      </c>
      <c r="F6" s="16">
        <f aca="true" t="shared" si="0" ref="F6:F22">C6+D6-E6</f>
        <v>22573.530000000002</v>
      </c>
    </row>
    <row r="7" spans="1:6" ht="12.75">
      <c r="A7" s="33" t="s">
        <v>33</v>
      </c>
      <c r="B7" s="19" t="s">
        <v>34</v>
      </c>
      <c r="C7" s="16">
        <v>146281.95</v>
      </c>
      <c r="D7" s="16">
        <v>18466.4</v>
      </c>
      <c r="E7" s="16">
        <v>0</v>
      </c>
      <c r="F7" s="16">
        <f t="shared" si="0"/>
        <v>164748.35</v>
      </c>
    </row>
    <row r="8" spans="1:6" ht="12.75">
      <c r="A8" s="33" t="s">
        <v>35</v>
      </c>
      <c r="B8" s="19" t="s">
        <v>36</v>
      </c>
      <c r="C8" s="16">
        <v>1319.59</v>
      </c>
      <c r="D8" s="16">
        <v>0</v>
      </c>
      <c r="E8" s="16">
        <v>0</v>
      </c>
      <c r="F8" s="16">
        <f t="shared" si="0"/>
        <v>1319.59</v>
      </c>
    </row>
    <row r="9" spans="1:6" ht="12.75">
      <c r="A9" s="33" t="s">
        <v>37</v>
      </c>
      <c r="B9" s="19" t="s">
        <v>38</v>
      </c>
      <c r="C9" s="16">
        <v>60035.14</v>
      </c>
      <c r="D9" s="16">
        <v>4269.05</v>
      </c>
      <c r="E9" s="16">
        <v>360.98</v>
      </c>
      <c r="F9" s="16">
        <f t="shared" si="0"/>
        <v>63943.21</v>
      </c>
    </row>
    <row r="10" spans="1:6" ht="12.75">
      <c r="A10" s="33" t="s">
        <v>39</v>
      </c>
      <c r="B10" s="19" t="s">
        <v>40</v>
      </c>
      <c r="C10" s="16">
        <v>615.5</v>
      </c>
      <c r="D10" s="16">
        <v>0</v>
      </c>
      <c r="E10" s="16">
        <v>0</v>
      </c>
      <c r="F10" s="16">
        <f t="shared" si="0"/>
        <v>615.5</v>
      </c>
    </row>
    <row r="11" spans="1:6" ht="12.75">
      <c r="A11" s="33" t="s">
        <v>41</v>
      </c>
      <c r="B11" s="19" t="s">
        <v>42</v>
      </c>
      <c r="C11" s="16">
        <v>0</v>
      </c>
      <c r="D11" s="16">
        <v>0</v>
      </c>
      <c r="E11" s="16">
        <v>0</v>
      </c>
      <c r="F11" s="16">
        <f t="shared" si="0"/>
        <v>0</v>
      </c>
    </row>
    <row r="12" spans="1:6" ht="12.75">
      <c r="A12" s="33" t="s">
        <v>43</v>
      </c>
      <c r="B12" s="19" t="s">
        <v>44</v>
      </c>
      <c r="C12" s="16">
        <v>9142.95</v>
      </c>
      <c r="D12" s="16">
        <v>1948.18</v>
      </c>
      <c r="E12" s="16">
        <v>0</v>
      </c>
      <c r="F12" s="16">
        <f t="shared" si="0"/>
        <v>11091.130000000001</v>
      </c>
    </row>
    <row r="13" spans="1:6" ht="12.75">
      <c r="A13" s="33" t="s">
        <v>45</v>
      </c>
      <c r="B13" s="19" t="s">
        <v>46</v>
      </c>
      <c r="C13" s="16">
        <v>237.85</v>
      </c>
      <c r="D13" s="16">
        <v>0</v>
      </c>
      <c r="E13" s="16">
        <v>0</v>
      </c>
      <c r="F13" s="16">
        <f t="shared" si="0"/>
        <v>237.85</v>
      </c>
    </row>
    <row r="14" spans="1:6" ht="12.75">
      <c r="A14" s="33" t="s">
        <v>47</v>
      </c>
      <c r="B14" s="19" t="s">
        <v>48</v>
      </c>
      <c r="C14" s="16">
        <v>5764.23</v>
      </c>
      <c r="D14" s="16">
        <v>0</v>
      </c>
      <c r="E14" s="16">
        <v>0</v>
      </c>
      <c r="F14" s="16">
        <f t="shared" si="0"/>
        <v>5764.23</v>
      </c>
    </row>
    <row r="15" spans="1:6" ht="12.75">
      <c r="A15" s="33" t="s">
        <v>49</v>
      </c>
      <c r="B15" s="19" t="s">
        <v>50</v>
      </c>
      <c r="C15" s="16">
        <v>77380.33</v>
      </c>
      <c r="D15" s="16">
        <v>28067.12</v>
      </c>
      <c r="E15" s="16">
        <v>4914.97</v>
      </c>
      <c r="F15" s="16">
        <f t="shared" si="0"/>
        <v>100532.48</v>
      </c>
    </row>
    <row r="16" spans="1:6" ht="12.75">
      <c r="A16" s="33" t="s">
        <v>51</v>
      </c>
      <c r="B16" s="19" t="s">
        <v>52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 ht="12.75">
      <c r="A17" s="33" t="s">
        <v>53</v>
      </c>
      <c r="B17" s="19" t="s">
        <v>54</v>
      </c>
      <c r="C17" s="16">
        <v>44.75</v>
      </c>
      <c r="D17" s="16">
        <v>0</v>
      </c>
      <c r="E17" s="16">
        <v>0</v>
      </c>
      <c r="F17" s="16">
        <f t="shared" si="0"/>
        <v>44.75</v>
      </c>
    </row>
    <row r="18" spans="1:6" ht="12.75">
      <c r="A18" s="33" t="s">
        <v>55</v>
      </c>
      <c r="B18" s="19" t="s">
        <v>56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 ht="12.75">
      <c r="A19" s="33" t="s">
        <v>57</v>
      </c>
      <c r="B19" s="19" t="s">
        <v>58</v>
      </c>
      <c r="C19" s="16">
        <v>948</v>
      </c>
      <c r="D19" s="16">
        <v>0</v>
      </c>
      <c r="E19" s="16">
        <v>0</v>
      </c>
      <c r="F19" s="16">
        <f t="shared" si="0"/>
        <v>948</v>
      </c>
    </row>
    <row r="20" spans="1:6" ht="12.75">
      <c r="A20" s="33" t="s">
        <v>59</v>
      </c>
      <c r="B20" s="19" t="s">
        <v>60</v>
      </c>
      <c r="C20" s="16">
        <v>64.5</v>
      </c>
      <c r="D20" s="16">
        <v>0</v>
      </c>
      <c r="E20" s="16">
        <v>0</v>
      </c>
      <c r="F20" s="16">
        <f t="shared" si="0"/>
        <v>64.5</v>
      </c>
    </row>
    <row r="21" spans="1:6" ht="12.75">
      <c r="A21" s="33" t="s">
        <v>61</v>
      </c>
      <c r="B21" s="19" t="s">
        <v>62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 ht="12.75">
      <c r="A22" s="33" t="s">
        <v>63</v>
      </c>
      <c r="B22" s="19" t="s">
        <v>64</v>
      </c>
      <c r="C22" s="16">
        <v>30764.59</v>
      </c>
      <c r="D22" s="16">
        <v>10169.32</v>
      </c>
      <c r="E22" s="16">
        <v>0</v>
      </c>
      <c r="F22" s="16">
        <f t="shared" si="0"/>
        <v>40933.91</v>
      </c>
    </row>
    <row r="23" spans="1:6" ht="12.75" hidden="1">
      <c r="A23" s="19"/>
      <c r="B23" s="19"/>
      <c r="C23" s="16"/>
      <c r="D23" s="30"/>
      <c r="E23" s="30"/>
      <c r="F23" s="30"/>
    </row>
    <row r="24" spans="1:6" ht="6" customHeight="1">
      <c r="A24" s="59"/>
      <c r="B24" s="60"/>
      <c r="C24" s="60"/>
      <c r="D24" s="60"/>
      <c r="E24" s="60"/>
      <c r="F24" s="61"/>
    </row>
    <row r="25" spans="1:6" ht="12.75">
      <c r="A25" s="32"/>
      <c r="B25" s="22" t="s">
        <v>65</v>
      </c>
      <c r="C25" s="35">
        <v>397442.73</v>
      </c>
      <c r="D25" s="35">
        <v>75479.67</v>
      </c>
      <c r="E25" s="35">
        <v>5277.05</v>
      </c>
      <c r="F25" s="35">
        <v>467645.35</v>
      </c>
    </row>
    <row r="26" ht="17.25" customHeight="1"/>
    <row r="27" spans="1:6" ht="12.75" hidden="1">
      <c r="A27" s="62" t="s">
        <v>73</v>
      </c>
      <c r="B27" s="62"/>
      <c r="C27" s="62"/>
      <c r="D27" s="62"/>
      <c r="E27" s="62"/>
      <c r="F27" s="62"/>
    </row>
    <row r="28" spans="1:6" ht="12.75" hidden="1">
      <c r="A28" s="63"/>
      <c r="B28" s="63"/>
      <c r="C28" s="63"/>
      <c r="D28" s="63"/>
      <c r="E28" s="63"/>
      <c r="F28" s="63"/>
    </row>
    <row r="29" spans="1:6" ht="9" customHeight="1" hidden="1">
      <c r="A29" s="37"/>
      <c r="B29" s="39"/>
      <c r="C29" s="37"/>
      <c r="D29" s="37"/>
      <c r="E29" s="37"/>
      <c r="F29" s="36"/>
    </row>
    <row r="30" spans="1:6" ht="12.75" hidden="1">
      <c r="A30" s="38">
        <v>1</v>
      </c>
      <c r="B30" s="31" t="s">
        <v>66</v>
      </c>
      <c r="C30" s="16">
        <v>37566.13</v>
      </c>
      <c r="D30" s="16">
        <v>8504.76</v>
      </c>
      <c r="E30" s="16">
        <v>0</v>
      </c>
      <c r="F30" s="16">
        <f>C30+D30-E30</f>
        <v>46070.89</v>
      </c>
    </row>
    <row r="31" spans="1:6" ht="12.75" hidden="1">
      <c r="A31" s="31"/>
      <c r="B31" s="31"/>
      <c r="C31" s="16"/>
      <c r="D31" s="16"/>
      <c r="E31" s="16"/>
      <c r="F31" s="16"/>
    </row>
    <row r="32" spans="1:6" ht="12.75" hidden="1">
      <c r="A32" s="32"/>
      <c r="B32" s="32" t="s">
        <v>65</v>
      </c>
      <c r="C32" s="35">
        <f>SUM(C30:C31)</f>
        <v>37566.13</v>
      </c>
      <c r="D32" s="35">
        <f>D30</f>
        <v>8504.76</v>
      </c>
      <c r="E32" s="35">
        <f>E30</f>
        <v>0</v>
      </c>
      <c r="F32" s="35">
        <f>C32+D32-E32</f>
        <v>46070.89</v>
      </c>
    </row>
  </sheetData>
  <mergeCells count="4">
    <mergeCell ref="A3:F3"/>
    <mergeCell ref="A24:F24"/>
    <mergeCell ref="A1:F1"/>
    <mergeCell ref="A27:F28"/>
  </mergeCells>
  <printOptions/>
  <pageMargins left="0.1968503937007874" right="0.1968503937007874" top="0.6299212598425197" bottom="1.0236220472440944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gstrzelec</cp:lastModifiedBy>
  <cp:lastPrinted>2009-04-17T09:26:20Z</cp:lastPrinted>
  <dcterms:created xsi:type="dcterms:W3CDTF">2006-02-07T12:52:25Z</dcterms:created>
  <dcterms:modified xsi:type="dcterms:W3CDTF">2009-04-22T11:00:35Z</dcterms:modified>
  <cp:category/>
  <cp:version/>
  <cp:contentType/>
  <cp:contentStatus/>
  <cp:revision>34</cp:revision>
</cp:coreProperties>
</file>